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rmat" sheetId="1" r:id="rId4"/>
    <sheet state="visible" name="Voorbeeld" sheetId="2" r:id="rId5"/>
  </sheets>
  <definedNames/>
  <calcPr/>
</workbook>
</file>

<file path=xl/comments1.xml><?xml version="1.0" encoding="utf-8"?>
<comments xmlns:r="http://schemas.openxmlformats.org/officeDocument/2006/relationships" xmlns="http://schemas.openxmlformats.org/spreadsheetml/2006/main">
  <authors>
    <author/>
  </authors>
  <commentList>
    <comment authorId="0" ref="D6">
      <text>
        <t xml:space="preserve">Advies: ga uit van een gemiddelde van 9 trainees waar je reiskosten vergoeding voor rekent.</t>
      </text>
    </comment>
    <comment authorId="0" ref="A13">
      <text>
        <t xml:space="preserve">Volgen van een instructie mbt werving van deelnemers</t>
      </text>
    </comment>
    <comment authorId="0" ref="A14">
      <text>
        <t xml:space="preserve">training volgen over het begeleiden van trainees en het maken van een beleidingsplan</t>
      </text>
    </comment>
    <comment authorId="0" ref="A15">
      <text>
        <t xml:space="preserve">Werving van deelnemers voor jouw traineeship (online en offline)</t>
      </text>
    </comment>
    <comment authorId="0" ref="A16">
      <text>
        <t xml:space="preserve">Telefonisch intakegesprek met aanmelders. Als uitgangspunt kun je 20 minuten per gesprek rekenen. </t>
      </text>
    </comment>
    <comment authorId="0" ref="A17">
      <text>
        <t xml:space="preserve">Introductie of kennismakingsdag met jouw trainees inclusief invullen van de MDT start enquete</t>
      </text>
    </comment>
    <comment authorId="0" ref="A18">
      <text>
        <t xml:space="preserve">Training volgen over het uitvoeren van een Groen Traineeship en wat er allemaal bij komt kijken</t>
      </text>
    </comment>
    <comment authorId="0" ref="A19">
      <text>
        <t xml:space="preserve">Op deze post zullen de meeste uren voor de projectleider en trainees begroot worden</t>
      </text>
    </comment>
    <comment authorId="0" ref="A20">
      <text>
        <t xml:space="preserve">Training voor trainees, bijvoorbeeld op het vlak van vaardigheden of inhoudelijke kennis die nodig is voor het project</t>
      </text>
    </comment>
    <comment authorId="0" ref="A21">
      <text>
        <t xml:space="preserve">Het is nog niet zeker of in deze periode een landelijke ontmoetingsdag plaatsvindt. In dit format kun je er wel rekening meehouden om uren voor de trainees te rekenen om hieraan deel te nemen.</t>
      </text>
    </comment>
    <comment authorId="0" ref="A22">
      <text>
        <t xml:space="preserve">Evaluatie voor projectleiders op de helft van het project </t>
      </text>
    </comment>
    <comment authorId="0" ref="A23">
      <text>
        <t xml:space="preserve">Alleen van toepassing voor de kernpartners van het Groen Traineeship. Er is extra budget beschikbaar voor bijvoorbeeld:
- een excursie of een teambuilding activiteit met oud trainees 
- meet up met tranees en andere jongeren die actief zijn bij de organisatie. 
- bindingsactiviteit gericht op verbinden van trainees met de organisatie
Wil je hier gebruik van maken, neem dan even contact op met info@groentraineeship.nl</t>
      </text>
    </comment>
    <comment authorId="0" ref="A24">
      <text>
        <t xml:space="preserve">Afronding en evaluatie met deelnemers, invullen van eind enquete MDT
</t>
      </text>
    </comment>
    <comment authorId="0" ref="A25">
      <text>
        <t xml:space="preserve">Persoonlijk gesprek met trainee met betrekking tot persoonlijke ontwikkeling en loopbaan</t>
      </text>
    </comment>
    <comment authorId="0" ref="A26">
      <text>
        <t xml:space="preserve">Iedere deelnemer die het traineeship afrondt krigjt een certificaat wat verstrekt wordt door het programmateam en uitgegeven door de projectleider</t>
      </text>
    </comment>
    <comment authorId="0" ref="A28">
      <text>
        <t xml:space="preserve">Bijvoorbeeld kosten voor materialen</t>
      </text>
    </comment>
    <comment authorId="0" ref="M33">
      <text>
        <t xml:space="preserve">@W.Roetemeijer@vbne.nl  zit hier een max aan?
	-Marije van der Kruk</t>
      </text>
    </comment>
  </commentList>
</comments>
</file>

<file path=xl/sharedStrings.xml><?xml version="1.0" encoding="utf-8"?>
<sst xmlns="http://schemas.openxmlformats.org/spreadsheetml/2006/main" count="149" uniqueCount="79">
  <si>
    <t>Format begroting Zomerblok Groen Traineeship</t>
  </si>
  <si>
    <t>Vul de groene velden in! Zie notities in kolom A voor toelichting van de fases</t>
  </si>
  <si>
    <t>Bij het invullen van de begroting is het belangrijk de fases zoals benoemd in dit format in te vullen. Deze zijn gekoppeld aan de verantwoordingseisen van het MDT en kunnen dus niet worden aangepast.</t>
  </si>
  <si>
    <t xml:space="preserve"> </t>
  </si>
  <si>
    <t>Naam project</t>
  </si>
  <si>
    <t>Uurtarief projectleider</t>
  </si>
  <si>
    <t>inclusief BTW</t>
  </si>
  <si>
    <t>Organisatie</t>
  </si>
  <si>
    <t>Aantal trainees</t>
  </si>
  <si>
    <t>Advies: tussen de 8 en 10 trainees</t>
  </si>
  <si>
    <t>Beoogd projectleider</t>
  </si>
  <si>
    <t>Vergoeding reiskosten per trainee</t>
  </si>
  <si>
    <t>Beoogd projectmedewerker</t>
  </si>
  <si>
    <t>Uitvoering in welk blok ?</t>
  </si>
  <si>
    <t>aantal uur projectleider/projectmedewerker</t>
  </si>
  <si>
    <t>Fase</t>
  </si>
  <si>
    <t>Wie</t>
  </si>
  <si>
    <t>a. werven van jongeren</t>
  </si>
  <si>
    <t>b. matchen van jongeren</t>
  </si>
  <si>
    <t>c. begeleiden van jongeren</t>
  </si>
  <si>
    <t>f. uitvoering en kwaliteitsbewaking</t>
  </si>
  <si>
    <t>h. coordinatie en administratie</t>
  </si>
  <si>
    <t>i. afstemming en kennisdeling</t>
  </si>
  <si>
    <t>j. verstrekken certificaat</t>
  </si>
  <si>
    <t>d. vergoeden onkosten trainees</t>
  </si>
  <si>
    <t>uren trainees</t>
  </si>
  <si>
    <t>Totaal</t>
  </si>
  <si>
    <t>fase 0: wervingsinstructie</t>
  </si>
  <si>
    <t>Projectleider/medewerker</t>
  </si>
  <si>
    <t>fase 0: training begeleiding trainees</t>
  </si>
  <si>
    <t>fase 0: lokale werving</t>
  </si>
  <si>
    <t>Projectleider/communicatie</t>
  </si>
  <si>
    <t>fase 0: intakegesprekken en registratie</t>
  </si>
  <si>
    <t>fase 1: eigen introductiedag en start enquete</t>
  </si>
  <si>
    <t>begeleiding projectleider</t>
  </si>
  <si>
    <t>fase 1: training projectuitvoering</t>
  </si>
  <si>
    <t>begeleiding projectleider/projectmedewerker</t>
  </si>
  <si>
    <t>fase 2: uitvoering</t>
  </si>
  <si>
    <t>10 dagen a gemiddeld 6 uur per trainee, en ruim 4 uur projectleider</t>
  </si>
  <si>
    <t>fase 2: extra training geven/organiseren</t>
  </si>
  <si>
    <t>inkoop of zelf geven</t>
  </si>
  <si>
    <t>fase 2: landelijke ontmoetingsdag</t>
  </si>
  <si>
    <t>fase 2: mid-term evaluatie</t>
  </si>
  <si>
    <t>fase 2: bindingsactiviteit</t>
  </si>
  <si>
    <t>fase 3: afronding, evaluatie en eind enquete</t>
  </si>
  <si>
    <t>fase 3: toekomstgesprek</t>
  </si>
  <si>
    <t>projectleider/projectmedewerker</t>
  </si>
  <si>
    <t>fase 3: certificaat</t>
  </si>
  <si>
    <t>Reiskosten trainees</t>
  </si>
  <si>
    <t>Overige Directe kosten</t>
  </si>
  <si>
    <t>Subtotaal  uren</t>
  </si>
  <si>
    <t>uren</t>
  </si>
  <si>
    <t>Maximaal 100 uur per trainee</t>
  </si>
  <si>
    <t>Subtotaal kosten uren</t>
  </si>
  <si>
    <t>Subtotaal directe kosten</t>
  </si>
  <si>
    <t>totaal kosten</t>
  </si>
  <si>
    <t>Beschikbaar:14.175 euro</t>
  </si>
  <si>
    <t>Financiering</t>
  </si>
  <si>
    <t>totaal per project</t>
  </si>
  <si>
    <t>Financiering vanuit Groen Traineeship</t>
  </si>
  <si>
    <t>Cofinanciering organisatie in uren</t>
  </si>
  <si>
    <t>Totaal financiering</t>
  </si>
  <si>
    <t>Moet gelijk zijn aan Totaal kosten</t>
  </si>
  <si>
    <t>Ter informatie voor het programmateam</t>
  </si>
  <si>
    <t>Financiering in uren vanuit Groen Traineeship:</t>
  </si>
  <si>
    <t>percentage bijdrage urenvergoeding vanuit Groen Traineeship</t>
  </si>
  <si>
    <t>Financiering directe kosten vanuit Groen Traineeship</t>
  </si>
  <si>
    <t>percentage bijdrage directe kosten (indien niet meer dan begroot)</t>
  </si>
  <si>
    <t>Format begroting 100 uurproject Groen Traineeship</t>
  </si>
  <si>
    <t>Vul de groene velden in!</t>
  </si>
  <si>
    <t>kosten (incl. BTW)</t>
  </si>
  <si>
    <t>fase 0: intakegesprekken</t>
  </si>
  <si>
    <t>fase 1: eigen introductiedag</t>
  </si>
  <si>
    <t>fase 3: afronding en evaluatie</t>
  </si>
  <si>
    <t>fase 3: Toekomstgesprek</t>
  </si>
  <si>
    <t>subtotaal  uren</t>
  </si>
  <si>
    <t>subtotaal directe kosten</t>
  </si>
  <si>
    <t>extra directe kosten</t>
  </si>
  <si>
    <t>pm</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</si>
</sst>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13">
    <font>
      <sz val="10.0"/>
      <color rgb="FF000000"/>
      <name val="Arial"/>
      <scheme val="minor"/>
    </font>
    <font>
      <b/>
      <sz val="11.0"/>
      <color theme="1"/>
      <name val="Calibri"/>
    </font>
    <font>
      <b/>
      <sz val="11.0"/>
      <color rgb="FFFF0000"/>
      <name val="Calibri"/>
    </font>
    <font>
      <b/>
      <color theme="5"/>
      <name val="Arial"/>
    </font>
    <font>
      <color theme="5"/>
      <name val="Arial"/>
    </font>
    <font>
      <color theme="1"/>
      <name val="Arial"/>
    </font>
    <font>
      <i/>
      <color theme="1"/>
      <name val="Arial"/>
    </font>
    <font>
      <sz val="11.0"/>
      <color theme="1"/>
      <name val="Calibri"/>
    </font>
    <font>
      <sz val="11.0"/>
      <color rgb="FF006100"/>
      <name val="Calibri"/>
    </font>
    <font/>
    <font>
      <color theme="1"/>
      <name val="Arial"/>
      <scheme val="minor"/>
    </font>
    <font>
      <b/>
      <color theme="1"/>
      <name val="Arial"/>
    </font>
    <font>
      <b/>
      <color rgb="FF000000"/>
      <name val="Roboto"/>
    </font>
  </fonts>
  <fills count="7">
    <fill>
      <patternFill patternType="none"/>
    </fill>
    <fill>
      <patternFill patternType="lightGray"/>
    </fill>
    <fill>
      <patternFill patternType="solid">
        <fgColor rgb="FF92D050"/>
        <bgColor rgb="FF92D050"/>
      </patternFill>
    </fill>
    <fill>
      <patternFill patternType="solid">
        <fgColor theme="5"/>
        <bgColor theme="5"/>
      </patternFill>
    </fill>
    <fill>
      <patternFill patternType="solid">
        <fgColor rgb="FFD8D8D8"/>
        <bgColor rgb="FFD8D8D8"/>
      </patternFill>
    </fill>
    <fill>
      <patternFill patternType="solid">
        <fgColor rgb="FFBFBFBF"/>
        <bgColor rgb="FFBFBFBF"/>
      </patternFill>
    </fill>
    <fill>
      <patternFill patternType="solid">
        <fgColor rgb="FFB7B7B7"/>
        <bgColor rgb="FFB7B7B7"/>
      </patternFill>
    </fill>
  </fills>
  <borders count="11">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right style="thin">
        <color rgb="FF000000"/>
      </right>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s>
  <cellStyleXfs count="1">
    <xf borderId="0" fillId="0" fontId="0" numFmtId="0" applyAlignment="1" applyFont="1"/>
  </cellStyleXfs>
  <cellXfs count="93">
    <xf borderId="0" fillId="0" fontId="0" numFmtId="0" xfId="0" applyAlignment="1" applyFont="1">
      <alignment readingOrder="0" shrinkToFit="0" vertical="bottom" wrapText="0"/>
    </xf>
    <xf borderId="1" fillId="0" fontId="1" numFmtId="0" xfId="0" applyAlignment="1" applyBorder="1" applyFont="1">
      <alignment readingOrder="0" vertical="bottom"/>
    </xf>
    <xf borderId="2" fillId="2" fontId="2" numFmtId="0" xfId="0" applyAlignment="1" applyBorder="1" applyFill="1" applyFont="1">
      <alignment readingOrder="0" vertical="bottom"/>
    </xf>
    <xf borderId="2" fillId="2" fontId="3" numFmtId="0" xfId="0" applyAlignment="1" applyBorder="1" applyFont="1">
      <alignment readingOrder="0" vertical="bottom"/>
    </xf>
    <xf borderId="3" fillId="2" fontId="4" numFmtId="0" xfId="0" applyAlignment="1" applyBorder="1" applyFont="1">
      <alignment vertical="bottom"/>
    </xf>
    <xf borderId="0" fillId="0" fontId="5" numFmtId="0" xfId="0" applyAlignment="1" applyFont="1">
      <alignment vertical="bottom"/>
    </xf>
    <xf borderId="0" fillId="0" fontId="5" numFmtId="1" xfId="0" applyAlignment="1" applyFont="1" applyNumberFormat="1">
      <alignment vertical="bottom"/>
    </xf>
    <xf borderId="1" fillId="0" fontId="6" numFmtId="0" xfId="0" applyAlignment="1" applyBorder="1" applyFont="1">
      <alignment readingOrder="0" vertical="bottom"/>
    </xf>
    <xf borderId="2" fillId="0" fontId="5" numFmtId="0" xfId="0" applyAlignment="1" applyBorder="1" applyFont="1">
      <alignment vertical="bottom"/>
    </xf>
    <xf borderId="3" fillId="0" fontId="5" numFmtId="0" xfId="0" applyAlignment="1" applyBorder="1" applyFont="1">
      <alignment vertical="bottom"/>
    </xf>
    <xf borderId="1" fillId="0" fontId="5" numFmtId="0" xfId="0" applyAlignment="1" applyBorder="1" applyFont="1">
      <alignment vertical="bottom"/>
    </xf>
    <xf borderId="4" fillId="0" fontId="5" numFmtId="0" xfId="0" applyAlignment="1" applyBorder="1" applyFont="1">
      <alignment vertical="bottom"/>
    </xf>
    <xf borderId="5" fillId="0" fontId="7" numFmtId="0" xfId="0" applyAlignment="1" applyBorder="1" applyFont="1">
      <alignment vertical="bottom"/>
    </xf>
    <xf borderId="6" fillId="2" fontId="5" numFmtId="0" xfId="0" applyAlignment="1" applyBorder="1" applyFont="1">
      <alignment vertical="bottom"/>
    </xf>
    <xf borderId="7" fillId="0" fontId="5" numFmtId="0" xfId="0" applyAlignment="1" applyBorder="1" applyFont="1">
      <alignment vertical="bottom"/>
    </xf>
    <xf borderId="8" fillId="0" fontId="7" numFmtId="0" xfId="0" applyAlignment="1" applyBorder="1" applyFont="1">
      <alignment shrinkToFit="0" vertical="bottom" wrapText="0"/>
    </xf>
    <xf borderId="8" fillId="0" fontId="5" numFmtId="0" xfId="0" applyAlignment="1" applyBorder="1" applyFont="1">
      <alignment vertical="bottom"/>
    </xf>
    <xf borderId="8" fillId="0" fontId="7" numFmtId="3" xfId="0" applyAlignment="1" applyBorder="1" applyFont="1" applyNumberFormat="1">
      <alignment horizontal="right" readingOrder="0" vertical="bottom"/>
    </xf>
    <xf borderId="0" fillId="0" fontId="5" numFmtId="1" xfId="0" applyAlignment="1" applyFont="1" applyNumberFormat="1">
      <alignment shrinkToFit="0" vertical="bottom" wrapText="0"/>
    </xf>
    <xf borderId="8" fillId="2" fontId="8" numFmtId="0" xfId="0" applyAlignment="1" applyBorder="1" applyFont="1">
      <alignment horizontal="right" readingOrder="0" vertical="bottom"/>
    </xf>
    <xf borderId="0" fillId="0" fontId="5" numFmtId="0" xfId="0" applyAlignment="1" applyFont="1">
      <alignment readingOrder="0" vertical="bottom"/>
    </xf>
    <xf borderId="8" fillId="0" fontId="7" numFmtId="1" xfId="0" applyAlignment="1" applyBorder="1" applyFont="1" applyNumberFormat="1">
      <alignment shrinkToFit="0" vertical="bottom" wrapText="0"/>
    </xf>
    <xf borderId="8" fillId="2" fontId="7" numFmtId="0" xfId="0" applyAlignment="1" applyBorder="1" applyFont="1">
      <alignment horizontal="right" vertical="bottom"/>
    </xf>
    <xf borderId="5" fillId="0" fontId="7" numFmtId="0" xfId="0" applyAlignment="1" applyBorder="1" applyFont="1">
      <alignment readingOrder="0" vertical="bottom"/>
    </xf>
    <xf borderId="6" fillId="2" fontId="5" numFmtId="0" xfId="0" applyAlignment="1" applyBorder="1" applyFont="1">
      <alignment readingOrder="0" vertical="bottom"/>
    </xf>
    <xf borderId="6" fillId="0" fontId="5" numFmtId="0" xfId="0" applyAlignment="1" applyBorder="1" applyFont="1">
      <alignment vertical="bottom"/>
    </xf>
    <xf borderId="4" fillId="0" fontId="5" numFmtId="0" xfId="0" applyAlignment="1" applyBorder="1" applyFont="1">
      <alignment horizontal="center" vertical="bottom"/>
    </xf>
    <xf borderId="4" fillId="0" fontId="9" numFmtId="0" xfId="0" applyBorder="1" applyFont="1"/>
    <xf borderId="6" fillId="0" fontId="9" numFmtId="0" xfId="0" applyBorder="1" applyFont="1"/>
    <xf borderId="4" fillId="0" fontId="5" numFmtId="1" xfId="0" applyAlignment="1" applyBorder="1" applyFont="1" applyNumberFormat="1">
      <alignment vertical="bottom"/>
    </xf>
    <xf borderId="5" fillId="0" fontId="5" numFmtId="0" xfId="0" applyAlignment="1" applyBorder="1" applyFont="1">
      <alignment vertical="bottom"/>
    </xf>
    <xf borderId="6" fillId="0" fontId="7" numFmtId="0" xfId="0" applyAlignment="1" applyBorder="1" applyFont="1">
      <alignment shrinkToFit="0" vertical="bottom" wrapText="1"/>
    </xf>
    <xf borderId="6" fillId="0" fontId="7" numFmtId="1" xfId="0" applyAlignment="1" applyBorder="1" applyFont="1" applyNumberFormat="1">
      <alignment shrinkToFit="0" vertical="bottom" wrapText="1"/>
    </xf>
    <xf borderId="8" fillId="0" fontId="7" numFmtId="1" xfId="0" applyAlignment="1" applyBorder="1" applyFont="1" applyNumberFormat="1">
      <alignment shrinkToFit="0" vertical="bottom" wrapText="1"/>
    </xf>
    <xf borderId="9" fillId="0" fontId="7" numFmtId="1" xfId="0" applyAlignment="1" applyBorder="1" applyFont="1" applyNumberFormat="1">
      <alignment readingOrder="0" vertical="bottom"/>
    </xf>
    <xf borderId="6" fillId="0" fontId="7" numFmtId="0" xfId="0" applyAlignment="1" applyBorder="1" applyFont="1">
      <alignment vertical="bottom"/>
    </xf>
    <xf borderId="6" fillId="0" fontId="7" numFmtId="2" xfId="0" applyAlignment="1" applyBorder="1" applyFont="1" applyNumberFormat="1">
      <alignment horizontal="right" readingOrder="0" vertical="bottom"/>
    </xf>
    <xf borderId="6" fillId="0" fontId="7" numFmtId="0" xfId="0" applyAlignment="1" applyBorder="1" applyFont="1">
      <alignment horizontal="right" readingOrder="0" vertical="bottom"/>
    </xf>
    <xf borderId="6" fillId="0" fontId="5" numFmtId="3" xfId="0" applyAlignment="1" applyBorder="1" applyFont="1" applyNumberFormat="1">
      <alignment vertical="bottom"/>
    </xf>
    <xf borderId="4" fillId="0" fontId="5" numFmtId="3" xfId="0" applyAlignment="1" applyBorder="1" applyFont="1" applyNumberFormat="1">
      <alignment vertical="bottom"/>
    </xf>
    <xf borderId="10" fillId="0" fontId="10" numFmtId="0" xfId="0" applyBorder="1" applyFont="1"/>
    <xf borderId="6" fillId="0" fontId="5" numFmtId="2" xfId="0" applyAlignment="1" applyBorder="1" applyFont="1" applyNumberFormat="1">
      <alignment vertical="bottom"/>
    </xf>
    <xf borderId="7" fillId="0" fontId="7" numFmtId="2" xfId="0" applyAlignment="1" applyBorder="1" applyFont="1" applyNumberFormat="1">
      <alignment horizontal="right" vertical="bottom"/>
    </xf>
    <xf borderId="6" fillId="2" fontId="7" numFmtId="2" xfId="0" applyAlignment="1" applyBorder="1" applyFont="1" applyNumberFormat="1">
      <alignment horizontal="right" vertical="bottom"/>
    </xf>
    <xf borderId="6" fillId="2" fontId="7" numFmtId="164" xfId="0" applyAlignment="1" applyBorder="1" applyFont="1" applyNumberFormat="1">
      <alignment horizontal="right" vertical="bottom"/>
    </xf>
    <xf borderId="6" fillId="2" fontId="7" numFmtId="3" xfId="0" applyAlignment="1" applyBorder="1" applyFont="1" applyNumberFormat="1">
      <alignment horizontal="right" vertical="bottom"/>
    </xf>
    <xf borderId="4" fillId="0" fontId="7" numFmtId="0" xfId="0" applyAlignment="1" applyBorder="1" applyFont="1">
      <alignment shrinkToFit="0" vertical="bottom" wrapText="0"/>
    </xf>
    <xf borderId="8" fillId="0" fontId="5" numFmtId="2" xfId="0" applyAlignment="1" applyBorder="1" applyFont="1" applyNumberFormat="1">
      <alignment vertical="bottom"/>
    </xf>
    <xf borderId="6" fillId="2" fontId="5" numFmtId="3" xfId="0" applyAlignment="1" applyBorder="1" applyFont="1" applyNumberFormat="1">
      <alignment vertical="bottom"/>
    </xf>
    <xf borderId="0" fillId="0" fontId="7" numFmtId="0" xfId="0" applyAlignment="1" applyFont="1">
      <alignment shrinkToFit="0" vertical="bottom" wrapText="0"/>
    </xf>
    <xf borderId="0" fillId="0" fontId="5" numFmtId="2" xfId="0" applyAlignment="1" applyFont="1" applyNumberFormat="1">
      <alignment vertical="bottom"/>
    </xf>
    <xf borderId="6" fillId="0" fontId="5" numFmtId="164" xfId="0" applyAlignment="1" applyBorder="1" applyFont="1" applyNumberFormat="1">
      <alignment vertical="bottom"/>
    </xf>
    <xf borderId="8" fillId="0" fontId="5" numFmtId="0" xfId="0" applyAlignment="1" applyBorder="1" applyFont="1">
      <alignment shrinkToFit="0" vertical="bottom" wrapText="0"/>
    </xf>
    <xf borderId="6" fillId="2" fontId="7" numFmtId="0" xfId="0" applyAlignment="1" applyBorder="1" applyFont="1">
      <alignment horizontal="right" vertical="bottom"/>
    </xf>
    <xf borderId="6" fillId="2" fontId="7" numFmtId="1" xfId="0" applyAlignment="1" applyBorder="1" applyFont="1" applyNumberFormat="1">
      <alignment horizontal="right" vertical="bottom"/>
    </xf>
    <xf borderId="6" fillId="0" fontId="5" numFmtId="1" xfId="0" applyAlignment="1" applyBorder="1" applyFont="1" applyNumberFormat="1">
      <alignment vertical="bottom"/>
    </xf>
    <xf borderId="5" fillId="0" fontId="1" numFmtId="0" xfId="0" applyAlignment="1" applyBorder="1" applyFont="1">
      <alignment readingOrder="0" vertical="bottom"/>
    </xf>
    <xf borderId="6" fillId="0" fontId="7" numFmtId="2" xfId="0" applyAlignment="1" applyBorder="1" applyFont="1" applyNumberFormat="1">
      <alignment horizontal="right" vertical="bottom"/>
    </xf>
    <xf borderId="0" fillId="3" fontId="5" numFmtId="0" xfId="0" applyAlignment="1" applyFill="1" applyFont="1">
      <alignment readingOrder="0" vertical="bottom"/>
    </xf>
    <xf borderId="0" fillId="3" fontId="5" numFmtId="0" xfId="0" applyAlignment="1" applyFont="1">
      <alignment vertical="bottom"/>
    </xf>
    <xf borderId="0" fillId="0" fontId="1" numFmtId="0" xfId="0" applyAlignment="1" applyFont="1">
      <alignment vertical="bottom"/>
    </xf>
    <xf borderId="0" fillId="0" fontId="5" numFmtId="3" xfId="0" applyAlignment="1" applyFont="1" applyNumberFormat="1">
      <alignment vertical="bottom"/>
    </xf>
    <xf borderId="0" fillId="0" fontId="7" numFmtId="3" xfId="0" applyAlignment="1" applyFont="1" applyNumberFormat="1">
      <alignment horizontal="right" vertical="bottom"/>
    </xf>
    <xf borderId="0" fillId="0" fontId="11" numFmtId="0" xfId="0" applyAlignment="1" applyFont="1">
      <alignment readingOrder="0" vertical="bottom"/>
    </xf>
    <xf borderId="0" fillId="4" fontId="2" numFmtId="0" xfId="0" applyAlignment="1" applyFill="1" applyFont="1">
      <alignment vertical="bottom"/>
    </xf>
    <xf borderId="0" fillId="4" fontId="5" numFmtId="0" xfId="0" applyAlignment="1" applyFont="1">
      <alignment vertical="bottom"/>
    </xf>
    <xf borderId="0" fillId="4" fontId="5" numFmtId="3" xfId="0" applyAlignment="1" applyFont="1" applyNumberFormat="1">
      <alignment vertical="bottom"/>
    </xf>
    <xf borderId="0" fillId="4" fontId="2" numFmtId="3" xfId="0" applyAlignment="1" applyFont="1" applyNumberFormat="1">
      <alignment horizontal="right" vertical="bottom"/>
    </xf>
    <xf borderId="0" fillId="5" fontId="1" numFmtId="0" xfId="0" applyAlignment="1" applyFill="1" applyFont="1">
      <alignment vertical="bottom"/>
    </xf>
    <xf borderId="0" fillId="5" fontId="5" numFmtId="0" xfId="0" applyAlignment="1" applyFont="1">
      <alignment vertical="bottom"/>
    </xf>
    <xf borderId="0" fillId="5" fontId="5" numFmtId="1" xfId="0" applyAlignment="1" applyFont="1" applyNumberFormat="1">
      <alignment vertical="bottom"/>
    </xf>
    <xf borderId="0" fillId="0" fontId="7" numFmtId="1" xfId="0" applyAlignment="1" applyFont="1" applyNumberFormat="1">
      <alignment horizontal="right" vertical="bottom"/>
    </xf>
    <xf borderId="0" fillId="6" fontId="1" numFmtId="0" xfId="0" applyAlignment="1" applyFill="1" applyFont="1">
      <alignment vertical="bottom"/>
    </xf>
    <xf borderId="0" fillId="6" fontId="5" numFmtId="0" xfId="0" applyAlignment="1" applyFont="1">
      <alignment vertical="bottom"/>
    </xf>
    <xf borderId="0" fillId="6" fontId="5" numFmtId="1" xfId="0" applyAlignment="1" applyFont="1" applyNumberFormat="1">
      <alignment vertical="bottom"/>
    </xf>
    <xf borderId="0" fillId="6" fontId="2" numFmtId="1" xfId="0" applyAlignment="1" applyFont="1" applyNumberFormat="1">
      <alignment horizontal="right" vertical="bottom"/>
    </xf>
    <xf borderId="0" fillId="3" fontId="5" numFmtId="3" xfId="0" applyAlignment="1" applyFont="1" applyNumberFormat="1">
      <alignment vertical="bottom"/>
    </xf>
    <xf borderId="0" fillId="4" fontId="11" numFmtId="0" xfId="0" applyAlignment="1" applyFont="1">
      <alignment readingOrder="0" vertical="bottom"/>
    </xf>
    <xf borderId="0" fillId="4" fontId="5" numFmtId="1" xfId="0" applyAlignment="1" applyFont="1" applyNumberFormat="1">
      <alignment vertical="bottom"/>
    </xf>
    <xf borderId="0" fillId="4" fontId="12" numFmtId="0" xfId="0" applyAlignment="1" applyFont="1">
      <alignment readingOrder="0"/>
    </xf>
    <xf borderId="0" fillId="0" fontId="5" numFmtId="0" xfId="0" applyAlignment="1" applyFont="1">
      <alignment shrinkToFit="0" vertical="bottom" wrapText="0"/>
    </xf>
    <xf borderId="0" fillId="0" fontId="5" numFmtId="0" xfId="0" applyAlignment="1" applyFont="1">
      <alignment horizontal="right" vertical="bottom"/>
    </xf>
    <xf borderId="0" fillId="2" fontId="2" numFmtId="0" xfId="0" applyAlignment="1" applyFont="1">
      <alignment vertical="bottom"/>
    </xf>
    <xf borderId="8" fillId="0" fontId="5" numFmtId="1" xfId="0" applyAlignment="1" applyBorder="1" applyFont="1" applyNumberFormat="1">
      <alignment shrinkToFit="0" vertical="bottom" wrapText="0"/>
    </xf>
    <xf borderId="8" fillId="2" fontId="7" numFmtId="0" xfId="0" applyAlignment="1" applyBorder="1" applyFont="1">
      <alignment horizontal="right" readingOrder="0" vertical="bottom"/>
    </xf>
    <xf borderId="8" fillId="0" fontId="7" numFmtId="1" xfId="0" applyAlignment="1" applyBorder="1" applyFont="1" applyNumberFormat="1">
      <alignment vertical="bottom"/>
    </xf>
    <xf borderId="6" fillId="0" fontId="7" numFmtId="0" xfId="0" applyAlignment="1" applyBorder="1" applyFont="1">
      <alignment horizontal="right" vertical="bottom"/>
    </xf>
    <xf borderId="6" fillId="0" fontId="7" numFmtId="164" xfId="0" applyAlignment="1" applyBorder="1" applyFont="1" applyNumberFormat="1">
      <alignment horizontal="right" vertical="bottom"/>
    </xf>
    <xf borderId="6" fillId="0" fontId="7" numFmtId="3" xfId="0" applyAlignment="1" applyBorder="1" applyFont="1" applyNumberFormat="1">
      <alignment horizontal="right" vertical="bottom"/>
    </xf>
    <xf borderId="6" fillId="0" fontId="7" numFmtId="1" xfId="0" applyAlignment="1" applyBorder="1" applyFont="1" applyNumberFormat="1">
      <alignment horizontal="right" readingOrder="0" vertical="bottom"/>
    </xf>
    <xf borderId="5" fillId="0" fontId="1" numFmtId="0" xfId="0" applyAlignment="1" applyBorder="1" applyFont="1">
      <alignment vertical="bottom"/>
    </xf>
    <xf borderId="0" fillId="0" fontId="5" numFmtId="0" xfId="0" applyAlignment="1" applyFont="1">
      <alignment readingOrder="0" shrinkToFit="0" vertical="bottom" wrapText="0"/>
    </xf>
    <xf borderId="0" fillId="6" fontId="5" numFmtId="3" xfId="0" applyAlignment="1" applyFont="1" applyNumberFormat="1">
      <alignment vertical="bottom"/>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41.88"/>
    <col customWidth="1" min="2" max="2" width="39.75"/>
    <col customWidth="1" min="4" max="4" width="27.13"/>
    <col customWidth="1" min="12" max="12" width="15.5"/>
    <col customWidth="1" min="14" max="14" width="18.5"/>
  </cols>
  <sheetData>
    <row r="1">
      <c r="A1" s="1" t="s">
        <v>0</v>
      </c>
      <c r="B1" s="2" t="s">
        <v>1</v>
      </c>
      <c r="C1" s="3"/>
      <c r="D1" s="4"/>
      <c r="E1" s="5"/>
      <c r="F1" s="5"/>
      <c r="G1" s="5"/>
      <c r="H1" s="5"/>
      <c r="I1" s="5"/>
      <c r="J1" s="6"/>
      <c r="K1" s="6"/>
      <c r="L1" s="6"/>
      <c r="M1" s="5"/>
      <c r="N1" s="5"/>
      <c r="O1" s="5"/>
      <c r="P1" s="5"/>
      <c r="Q1" s="5"/>
      <c r="R1" s="5"/>
      <c r="S1" s="5"/>
      <c r="T1" s="5"/>
    </row>
    <row r="2">
      <c r="A2" s="7" t="s">
        <v>2</v>
      </c>
      <c r="B2" s="8"/>
      <c r="C2" s="8"/>
      <c r="D2" s="9"/>
      <c r="E2" s="10"/>
      <c r="F2" s="8"/>
      <c r="G2" s="9"/>
      <c r="H2" s="5"/>
      <c r="I2" s="5"/>
      <c r="J2" s="6"/>
      <c r="K2" s="6"/>
      <c r="L2" s="6"/>
      <c r="M2" s="5"/>
      <c r="N2" s="5"/>
      <c r="O2" s="5"/>
      <c r="P2" s="5"/>
      <c r="Q2" s="5"/>
      <c r="R2" s="5"/>
      <c r="S2" s="5"/>
      <c r="T2" s="5"/>
    </row>
    <row r="3">
      <c r="A3" s="11"/>
      <c r="B3" s="11" t="s">
        <v>3</v>
      </c>
      <c r="C3" s="5"/>
      <c r="D3" s="11"/>
      <c r="E3" s="5"/>
      <c r="F3" s="11"/>
      <c r="G3" s="5"/>
      <c r="H3" s="5"/>
      <c r="I3" s="5"/>
      <c r="J3" s="6"/>
      <c r="K3" s="6"/>
      <c r="L3" s="6"/>
      <c r="M3" s="5"/>
      <c r="N3" s="5"/>
      <c r="O3" s="5"/>
      <c r="P3" s="5"/>
      <c r="Q3" s="5"/>
      <c r="R3" s="5"/>
      <c r="S3" s="5"/>
      <c r="T3" s="5"/>
    </row>
    <row r="4">
      <c r="A4" s="12" t="s">
        <v>4</v>
      </c>
      <c r="B4" s="13"/>
      <c r="C4" s="14"/>
      <c r="D4" s="15" t="s">
        <v>5</v>
      </c>
      <c r="E4" s="16"/>
      <c r="F4" s="17">
        <v>104.0</v>
      </c>
      <c r="G4" s="18" t="s">
        <v>6</v>
      </c>
      <c r="H4" s="5"/>
      <c r="I4" s="5"/>
      <c r="J4" s="5"/>
      <c r="K4" s="5"/>
      <c r="L4" s="5"/>
      <c r="M4" s="5"/>
      <c r="N4" s="5"/>
      <c r="O4" s="5"/>
      <c r="P4" s="5"/>
      <c r="Q4" s="5"/>
      <c r="R4" s="5"/>
      <c r="S4" s="5"/>
      <c r="T4" s="5"/>
    </row>
    <row r="5">
      <c r="A5" s="12" t="s">
        <v>7</v>
      </c>
      <c r="B5" s="13"/>
      <c r="C5" s="14"/>
      <c r="D5" s="15" t="s">
        <v>8</v>
      </c>
      <c r="E5" s="16"/>
      <c r="F5" s="19"/>
      <c r="G5" s="20" t="s">
        <v>9</v>
      </c>
      <c r="H5" s="5"/>
      <c r="I5" s="5"/>
      <c r="J5" s="5"/>
      <c r="K5" s="5"/>
      <c r="L5" s="5"/>
      <c r="M5" s="5"/>
      <c r="N5" s="5"/>
      <c r="O5" s="5"/>
      <c r="P5" s="5"/>
      <c r="Q5" s="5"/>
      <c r="R5" s="5"/>
      <c r="S5" s="5"/>
      <c r="T5" s="5"/>
    </row>
    <row r="6">
      <c r="A6" s="12" t="s">
        <v>10</v>
      </c>
      <c r="B6" s="13"/>
      <c r="C6" s="14"/>
      <c r="D6" s="21" t="s">
        <v>11</v>
      </c>
      <c r="E6" s="16"/>
      <c r="F6" s="22"/>
      <c r="G6" s="5"/>
      <c r="H6" s="5"/>
      <c r="I6" s="5"/>
      <c r="J6" s="6"/>
      <c r="K6" s="6"/>
      <c r="L6" s="5"/>
      <c r="M6" s="5"/>
      <c r="N6" s="5"/>
      <c r="O6" s="5"/>
      <c r="P6" s="5"/>
      <c r="Q6" s="5"/>
      <c r="R6" s="5"/>
      <c r="S6" s="5"/>
      <c r="T6" s="5"/>
    </row>
    <row r="7">
      <c r="A7" s="12" t="s">
        <v>12</v>
      </c>
      <c r="B7" s="13"/>
      <c r="C7" s="5"/>
      <c r="D7" s="5"/>
      <c r="E7" s="5"/>
      <c r="F7" s="5"/>
      <c r="G7" s="5"/>
      <c r="H7" s="5"/>
      <c r="I7" s="5"/>
      <c r="J7" s="5"/>
      <c r="K7" s="5"/>
      <c r="L7" s="5"/>
      <c r="M7" s="5"/>
      <c r="N7" s="5"/>
      <c r="O7" s="5"/>
      <c r="P7" s="5"/>
      <c r="Q7" s="5"/>
      <c r="R7" s="5"/>
      <c r="S7" s="5"/>
      <c r="T7" s="5"/>
    </row>
    <row r="8">
      <c r="A8" s="23" t="s">
        <v>13</v>
      </c>
      <c r="B8" s="24">
        <v>12.0</v>
      </c>
      <c r="C8" s="5"/>
      <c r="D8" s="5"/>
      <c r="E8" s="5"/>
      <c r="F8" s="5"/>
      <c r="G8" s="5"/>
      <c r="H8" s="5"/>
      <c r="I8" s="5"/>
      <c r="J8" s="5"/>
      <c r="K8" s="5"/>
      <c r="L8" s="5"/>
      <c r="M8" s="5"/>
      <c r="N8" s="5"/>
      <c r="O8" s="5"/>
      <c r="P8" s="5"/>
      <c r="Q8" s="5"/>
      <c r="R8" s="5"/>
      <c r="S8" s="5"/>
      <c r="T8" s="5"/>
    </row>
    <row r="9">
      <c r="A9" s="5"/>
      <c r="B9" s="5"/>
      <c r="C9" s="5"/>
      <c r="D9" s="5"/>
      <c r="E9" s="5"/>
      <c r="F9" s="5"/>
      <c r="G9" s="5"/>
      <c r="H9" s="5"/>
      <c r="I9" s="5"/>
      <c r="J9" s="6"/>
      <c r="K9" s="6"/>
      <c r="L9" s="6"/>
      <c r="M9" s="5"/>
      <c r="N9" s="5"/>
      <c r="O9" s="5"/>
      <c r="P9" s="5"/>
      <c r="Q9" s="5"/>
      <c r="R9" s="5"/>
      <c r="S9" s="5"/>
      <c r="T9" s="5"/>
    </row>
    <row r="10">
      <c r="A10" s="5"/>
      <c r="B10" s="5"/>
      <c r="C10" s="11"/>
      <c r="D10" s="11"/>
      <c r="E10" s="11"/>
      <c r="F10" s="11"/>
      <c r="G10" s="11"/>
      <c r="H10" s="11"/>
      <c r="I10" s="11"/>
      <c r="J10" s="6"/>
      <c r="K10" s="6"/>
      <c r="L10" s="6"/>
      <c r="M10" s="5"/>
      <c r="N10" s="5"/>
      <c r="O10" s="5"/>
      <c r="P10" s="5"/>
      <c r="Q10" s="5"/>
      <c r="R10" s="5"/>
      <c r="S10" s="5"/>
      <c r="T10" s="5"/>
    </row>
    <row r="11">
      <c r="A11" s="11"/>
      <c r="B11" s="25"/>
      <c r="C11" s="26" t="s">
        <v>14</v>
      </c>
      <c r="D11" s="27"/>
      <c r="E11" s="27"/>
      <c r="F11" s="27"/>
      <c r="G11" s="27"/>
      <c r="H11" s="27"/>
      <c r="I11" s="28"/>
      <c r="J11" s="29"/>
      <c r="K11" s="29"/>
      <c r="L11" s="29"/>
      <c r="M11" s="5"/>
      <c r="N11" s="5"/>
      <c r="O11" s="5"/>
      <c r="P11" s="5"/>
      <c r="Q11" s="5"/>
      <c r="R11" s="5"/>
      <c r="S11" s="5"/>
      <c r="T11" s="5"/>
    </row>
    <row r="12">
      <c r="A12" s="30" t="s">
        <v>15</v>
      </c>
      <c r="B12" s="25" t="s">
        <v>16</v>
      </c>
      <c r="C12" s="31" t="s">
        <v>17</v>
      </c>
      <c r="D12" s="31" t="s">
        <v>18</v>
      </c>
      <c r="E12" s="31" t="s">
        <v>19</v>
      </c>
      <c r="F12" s="31" t="s">
        <v>20</v>
      </c>
      <c r="G12" s="31" t="s">
        <v>21</v>
      </c>
      <c r="H12" s="31" t="s">
        <v>22</v>
      </c>
      <c r="I12" s="31" t="s">
        <v>23</v>
      </c>
      <c r="J12" s="32" t="s">
        <v>24</v>
      </c>
      <c r="K12" s="33" t="s">
        <v>25</v>
      </c>
      <c r="L12" s="34" t="s">
        <v>26</v>
      </c>
      <c r="M12" s="5"/>
      <c r="N12" s="5"/>
      <c r="O12" s="5"/>
      <c r="P12" s="5"/>
      <c r="Q12" s="5"/>
      <c r="R12" s="5"/>
      <c r="S12" s="5"/>
      <c r="T12" s="5"/>
    </row>
    <row r="13">
      <c r="A13" s="12" t="s">
        <v>27</v>
      </c>
      <c r="B13" s="35" t="s">
        <v>28</v>
      </c>
      <c r="C13" s="36">
        <v>0.5</v>
      </c>
      <c r="D13" s="35"/>
      <c r="E13" s="35"/>
      <c r="F13" s="35"/>
      <c r="G13" s="35"/>
      <c r="H13" s="37">
        <v>0.5</v>
      </c>
      <c r="I13" s="35"/>
      <c r="J13" s="38"/>
      <c r="K13" s="39"/>
      <c r="L13" s="40"/>
      <c r="M13" s="5"/>
      <c r="N13" s="5"/>
      <c r="O13" s="5"/>
      <c r="P13" s="5"/>
      <c r="Q13" s="5"/>
      <c r="R13" s="5"/>
      <c r="S13" s="5"/>
      <c r="T13" s="5"/>
    </row>
    <row r="14">
      <c r="A14" s="12" t="s">
        <v>29</v>
      </c>
      <c r="B14" s="35" t="s">
        <v>28</v>
      </c>
      <c r="C14" s="41"/>
      <c r="D14" s="35"/>
      <c r="E14" s="35"/>
      <c r="F14" s="37">
        <v>4.0</v>
      </c>
      <c r="G14" s="35"/>
      <c r="H14" s="37">
        <v>4.0</v>
      </c>
      <c r="I14" s="35"/>
      <c r="J14" s="38"/>
      <c r="K14" s="38"/>
      <c r="L14" s="42"/>
      <c r="M14" s="5"/>
      <c r="N14" s="5"/>
      <c r="O14" s="5"/>
      <c r="P14" s="5"/>
      <c r="Q14" s="5"/>
      <c r="R14" s="5"/>
      <c r="S14" s="5"/>
      <c r="T14" s="5"/>
    </row>
    <row r="15">
      <c r="A15" s="12" t="s">
        <v>30</v>
      </c>
      <c r="B15" s="35" t="s">
        <v>31</v>
      </c>
      <c r="C15" s="43"/>
      <c r="D15" s="38"/>
      <c r="E15" s="38"/>
      <c r="F15" s="38"/>
      <c r="G15" s="38"/>
      <c r="H15" s="38"/>
      <c r="I15" s="38"/>
      <c r="J15" s="38"/>
      <c r="K15" s="38"/>
      <c r="L15" s="42"/>
      <c r="M15" s="5"/>
      <c r="N15" s="5"/>
      <c r="O15" s="5"/>
      <c r="P15" s="5"/>
      <c r="Q15" s="5"/>
      <c r="R15" s="5"/>
      <c r="S15" s="5"/>
      <c r="T15" s="5"/>
    </row>
    <row r="16">
      <c r="A16" s="23" t="s">
        <v>32</v>
      </c>
      <c r="B16" s="35" t="s">
        <v>28</v>
      </c>
      <c r="C16" s="41"/>
      <c r="D16" s="44"/>
      <c r="E16" s="38"/>
      <c r="F16" s="38"/>
      <c r="G16" s="38"/>
      <c r="H16" s="38"/>
      <c r="I16" s="38"/>
      <c r="J16" s="38"/>
      <c r="K16" s="38"/>
      <c r="L16" s="42"/>
      <c r="M16" s="5"/>
      <c r="N16" s="5"/>
      <c r="O16" s="5"/>
      <c r="P16" s="5"/>
      <c r="Q16" s="5"/>
      <c r="R16" s="5"/>
      <c r="S16" s="5"/>
      <c r="T16" s="5"/>
    </row>
    <row r="17">
      <c r="A17" s="23" t="s">
        <v>33</v>
      </c>
      <c r="B17" s="35" t="s">
        <v>34</v>
      </c>
      <c r="C17" s="41"/>
      <c r="D17" s="38"/>
      <c r="E17" s="45"/>
      <c r="F17" s="38"/>
      <c r="G17" s="38"/>
      <c r="H17" s="38"/>
      <c r="I17" s="38"/>
      <c r="J17" s="38"/>
      <c r="K17" s="45"/>
      <c r="L17" s="42"/>
      <c r="M17" s="5"/>
      <c r="N17" s="5"/>
      <c r="O17" s="5"/>
      <c r="P17" s="5"/>
      <c r="Q17" s="5"/>
      <c r="R17" s="5"/>
      <c r="S17" s="5"/>
      <c r="T17" s="5"/>
    </row>
    <row r="18">
      <c r="A18" s="12" t="s">
        <v>35</v>
      </c>
      <c r="B18" s="46" t="s">
        <v>36</v>
      </c>
      <c r="C18" s="47"/>
      <c r="D18" s="38"/>
      <c r="E18" s="45"/>
      <c r="F18" s="38"/>
      <c r="G18" s="38"/>
      <c r="H18" s="48"/>
      <c r="I18" s="38"/>
      <c r="J18" s="38"/>
      <c r="K18" s="45"/>
      <c r="L18" s="42"/>
      <c r="M18" s="5"/>
      <c r="N18" s="5"/>
      <c r="O18" s="5"/>
      <c r="P18" s="5"/>
      <c r="Q18" s="5"/>
      <c r="R18" s="5"/>
      <c r="S18" s="5"/>
      <c r="T18" s="5"/>
    </row>
    <row r="19">
      <c r="A19" s="12" t="s">
        <v>37</v>
      </c>
      <c r="B19" s="46" t="s">
        <v>36</v>
      </c>
      <c r="C19" s="47"/>
      <c r="D19" s="38"/>
      <c r="E19" s="45"/>
      <c r="F19" s="38"/>
      <c r="G19" s="38"/>
      <c r="H19" s="38"/>
      <c r="I19" s="38"/>
      <c r="J19" s="38"/>
      <c r="K19" s="45"/>
      <c r="L19" s="42"/>
      <c r="M19" s="49" t="s">
        <v>38</v>
      </c>
      <c r="N19" s="5"/>
      <c r="O19" s="5"/>
      <c r="P19" s="5"/>
      <c r="Q19" s="5"/>
      <c r="R19" s="5"/>
      <c r="S19" s="5"/>
      <c r="T19" s="50"/>
    </row>
    <row r="20">
      <c r="A20" s="12" t="s">
        <v>39</v>
      </c>
      <c r="B20" s="35" t="s">
        <v>40</v>
      </c>
      <c r="C20" s="41"/>
      <c r="D20" s="38"/>
      <c r="E20" s="45"/>
      <c r="F20" s="38"/>
      <c r="G20" s="38"/>
      <c r="H20" s="38"/>
      <c r="I20" s="38"/>
      <c r="J20" s="38"/>
      <c r="K20" s="38"/>
      <c r="L20" s="42"/>
      <c r="M20" s="5"/>
      <c r="N20" s="5"/>
      <c r="O20" s="5"/>
      <c r="P20" s="5"/>
      <c r="Q20" s="5"/>
      <c r="R20" s="5"/>
      <c r="S20" s="5"/>
      <c r="T20" s="50"/>
    </row>
    <row r="21">
      <c r="A21" s="12" t="s">
        <v>41</v>
      </c>
      <c r="B21" s="35" t="s">
        <v>28</v>
      </c>
      <c r="C21" s="41"/>
      <c r="D21" s="38"/>
      <c r="E21" s="38"/>
      <c r="F21" s="38"/>
      <c r="G21" s="38"/>
      <c r="H21" s="38"/>
      <c r="I21" s="38"/>
      <c r="J21" s="38"/>
      <c r="K21" s="45"/>
      <c r="L21" s="42"/>
      <c r="M21" s="5"/>
      <c r="N21" s="5"/>
      <c r="O21" s="5"/>
      <c r="P21" s="5"/>
      <c r="Q21" s="5"/>
      <c r="R21" s="5"/>
      <c r="S21" s="5"/>
      <c r="T21" s="50"/>
    </row>
    <row r="22">
      <c r="A22" s="12" t="s">
        <v>42</v>
      </c>
      <c r="B22" s="35" t="s">
        <v>28</v>
      </c>
      <c r="C22" s="41"/>
      <c r="D22" s="38"/>
      <c r="E22" s="38"/>
      <c r="F22" s="44"/>
      <c r="G22" s="51"/>
      <c r="H22" s="44"/>
      <c r="I22" s="38"/>
      <c r="J22" s="38"/>
      <c r="K22" s="38"/>
      <c r="L22" s="42"/>
      <c r="M22" s="5"/>
      <c r="N22" s="5"/>
      <c r="O22" s="5"/>
      <c r="P22" s="5"/>
      <c r="Q22" s="5"/>
      <c r="R22" s="5"/>
      <c r="S22" s="5"/>
      <c r="T22" s="50"/>
    </row>
    <row r="23">
      <c r="A23" s="12" t="s">
        <v>43</v>
      </c>
      <c r="B23" s="35" t="s">
        <v>28</v>
      </c>
      <c r="C23" s="41"/>
      <c r="D23" s="38"/>
      <c r="E23" s="45"/>
      <c r="F23" s="38"/>
      <c r="G23" s="38"/>
      <c r="H23" s="38"/>
      <c r="I23" s="38"/>
      <c r="J23" s="38"/>
      <c r="K23" s="45"/>
      <c r="L23" s="42"/>
      <c r="M23" s="5"/>
      <c r="N23" s="5"/>
      <c r="O23" s="5"/>
      <c r="P23" s="5"/>
      <c r="Q23" s="5"/>
      <c r="R23" s="5"/>
      <c r="S23" s="5"/>
      <c r="T23" s="50"/>
    </row>
    <row r="24">
      <c r="A24" s="23" t="s">
        <v>44</v>
      </c>
      <c r="B24" s="35" t="s">
        <v>34</v>
      </c>
      <c r="C24" s="41"/>
      <c r="D24" s="38"/>
      <c r="E24" s="38"/>
      <c r="F24" s="38"/>
      <c r="G24" s="45"/>
      <c r="H24" s="38"/>
      <c r="I24" s="38"/>
      <c r="J24" s="38"/>
      <c r="K24" s="45"/>
      <c r="L24" s="42"/>
      <c r="M24" s="5"/>
      <c r="N24" s="5"/>
      <c r="O24" s="5"/>
      <c r="P24" s="5"/>
      <c r="Q24" s="5"/>
      <c r="R24" s="5"/>
      <c r="S24" s="5"/>
      <c r="T24" s="50"/>
    </row>
    <row r="25">
      <c r="A25" s="23" t="s">
        <v>45</v>
      </c>
      <c r="B25" s="15" t="s">
        <v>46</v>
      </c>
      <c r="C25" s="16"/>
      <c r="D25" s="38"/>
      <c r="E25" s="43"/>
      <c r="F25" s="38"/>
      <c r="G25" s="38"/>
      <c r="H25" s="38"/>
      <c r="I25" s="38"/>
      <c r="J25" s="38"/>
      <c r="K25" s="45"/>
      <c r="L25" s="42"/>
      <c r="M25" s="5"/>
      <c r="N25" s="5"/>
      <c r="O25" s="5"/>
      <c r="P25" s="5"/>
      <c r="Q25" s="5"/>
      <c r="R25" s="5"/>
      <c r="S25" s="5"/>
      <c r="T25" s="5"/>
    </row>
    <row r="26">
      <c r="A26" s="12" t="s">
        <v>47</v>
      </c>
      <c r="B26" s="52" t="s">
        <v>46</v>
      </c>
      <c r="C26" s="47"/>
      <c r="D26" s="25"/>
      <c r="E26" s="25"/>
      <c r="F26" s="25"/>
      <c r="G26" s="25"/>
      <c r="H26" s="25"/>
      <c r="I26" s="53"/>
      <c r="J26" s="41"/>
      <c r="K26" s="41"/>
      <c r="L26" s="42"/>
      <c r="M26" s="5"/>
      <c r="N26" s="5"/>
      <c r="O26" s="5"/>
      <c r="P26" s="5"/>
      <c r="Q26" s="5"/>
      <c r="R26" s="5"/>
      <c r="S26" s="5"/>
      <c r="T26" s="5"/>
    </row>
    <row r="27">
      <c r="A27" s="12" t="s">
        <v>48</v>
      </c>
      <c r="B27" s="25"/>
      <c r="C27" s="41"/>
      <c r="D27" s="25"/>
      <c r="E27" s="25"/>
      <c r="F27" s="25"/>
      <c r="G27" s="25"/>
      <c r="H27" s="25"/>
      <c r="I27" s="25"/>
      <c r="J27" s="43"/>
      <c r="K27" s="41"/>
      <c r="L27" s="42"/>
      <c r="M27" s="5"/>
      <c r="N27" s="5"/>
      <c r="O27" s="5"/>
      <c r="P27" s="5"/>
      <c r="Q27" s="5"/>
      <c r="R27" s="5"/>
      <c r="S27" s="5"/>
      <c r="T27" s="5"/>
    </row>
    <row r="28">
      <c r="A28" s="12" t="s">
        <v>49</v>
      </c>
      <c r="B28" s="25"/>
      <c r="C28" s="41"/>
      <c r="D28" s="25"/>
      <c r="E28" s="25"/>
      <c r="F28" s="25"/>
      <c r="G28" s="25"/>
      <c r="H28" s="25"/>
      <c r="I28" s="25"/>
      <c r="J28" s="54"/>
      <c r="K28" s="55"/>
      <c r="L28" s="42"/>
      <c r="M28" s="5"/>
      <c r="N28" s="5"/>
      <c r="O28" s="5"/>
      <c r="P28" s="5"/>
      <c r="Q28" s="5"/>
      <c r="R28" s="5"/>
      <c r="S28" s="5"/>
      <c r="T28" s="5"/>
    </row>
    <row r="29">
      <c r="A29" s="56" t="s">
        <v>50</v>
      </c>
      <c r="B29" s="35" t="s">
        <v>51</v>
      </c>
      <c r="C29" s="57">
        <f t="shared" ref="C29:K29" si="1">SUM(C13:C28)</f>
        <v>0.5</v>
      </c>
      <c r="D29" s="57">
        <f t="shared" si="1"/>
        <v>0</v>
      </c>
      <c r="E29" s="57">
        <f t="shared" si="1"/>
        <v>0</v>
      </c>
      <c r="F29" s="57">
        <f t="shared" si="1"/>
        <v>4</v>
      </c>
      <c r="G29" s="57">
        <f t="shared" si="1"/>
        <v>0</v>
      </c>
      <c r="H29" s="57">
        <f t="shared" si="1"/>
        <v>4.5</v>
      </c>
      <c r="I29" s="57">
        <f t="shared" si="1"/>
        <v>0</v>
      </c>
      <c r="J29" s="57">
        <f t="shared" si="1"/>
        <v>0</v>
      </c>
      <c r="K29" s="57">
        <f t="shared" si="1"/>
        <v>0</v>
      </c>
      <c r="L29" s="57">
        <f>SUM(C29:I29)</f>
        <v>9</v>
      </c>
      <c r="M29" s="58" t="s">
        <v>52</v>
      </c>
      <c r="N29" s="59"/>
      <c r="O29" s="5"/>
      <c r="P29" s="5"/>
      <c r="Q29" s="5"/>
      <c r="R29" s="5"/>
      <c r="S29" s="5"/>
      <c r="T29" s="5"/>
    </row>
    <row r="30">
      <c r="A30" s="60" t="s">
        <v>53</v>
      </c>
      <c r="B30" s="5"/>
      <c r="C30" s="61"/>
      <c r="D30" s="61"/>
      <c r="E30" s="61"/>
      <c r="F30" s="61"/>
      <c r="G30" s="61"/>
      <c r="H30" s="61"/>
      <c r="I30" s="61"/>
      <c r="J30" s="61"/>
      <c r="K30" s="61"/>
      <c r="L30" s="62">
        <f>L29*F4</f>
        <v>936</v>
      </c>
      <c r="M30" s="5"/>
      <c r="N30" s="5"/>
      <c r="O30" s="5"/>
      <c r="P30" s="5"/>
      <c r="Q30" s="5"/>
      <c r="R30" s="5"/>
      <c r="S30" s="5"/>
      <c r="T30" s="5"/>
    </row>
    <row r="31">
      <c r="A31" s="63" t="s">
        <v>54</v>
      </c>
      <c r="B31" s="5"/>
      <c r="C31" s="61"/>
      <c r="D31" s="61"/>
      <c r="E31" s="61"/>
      <c r="F31" s="61"/>
      <c r="G31" s="61"/>
      <c r="H31" s="61"/>
      <c r="I31" s="61"/>
      <c r="J31" s="62">
        <f>SUM(J13:J28)</f>
        <v>0</v>
      </c>
      <c r="K31" s="61"/>
      <c r="L31" s="62">
        <f>SUM(C31:J31)</f>
        <v>0</v>
      </c>
      <c r="M31" s="5"/>
      <c r="N31" s="5"/>
      <c r="O31" s="5"/>
      <c r="P31" s="5"/>
      <c r="Q31" s="5"/>
      <c r="R31" s="5"/>
      <c r="S31" s="5"/>
      <c r="T31" s="5"/>
    </row>
    <row r="32">
      <c r="A32" s="64" t="s">
        <v>55</v>
      </c>
      <c r="B32" s="65"/>
      <c r="C32" s="65"/>
      <c r="D32" s="65"/>
      <c r="E32" s="65"/>
      <c r="F32" s="65"/>
      <c r="G32" s="65"/>
      <c r="H32" s="65"/>
      <c r="I32" s="65"/>
      <c r="J32" s="66"/>
      <c r="K32" s="66"/>
      <c r="L32" s="67">
        <f>SUM(L30:L31)</f>
        <v>936</v>
      </c>
      <c r="M32" s="58" t="s">
        <v>56</v>
      </c>
      <c r="N32" s="59"/>
      <c r="O32" s="5"/>
      <c r="P32" s="5"/>
      <c r="Q32" s="5"/>
      <c r="R32" s="5"/>
      <c r="S32" s="5"/>
      <c r="T32" s="5"/>
    </row>
    <row r="33">
      <c r="A33" s="5"/>
      <c r="B33" s="5"/>
      <c r="C33" s="5"/>
      <c r="D33" s="5"/>
      <c r="E33" s="5"/>
      <c r="F33" s="5"/>
      <c r="G33" s="5"/>
      <c r="H33" s="5"/>
      <c r="I33" s="5"/>
      <c r="J33" s="6"/>
      <c r="K33" s="6"/>
      <c r="L33" s="6"/>
      <c r="M33" s="20"/>
      <c r="N33" s="5"/>
      <c r="O33" s="5"/>
      <c r="P33" s="5"/>
      <c r="Q33" s="5"/>
      <c r="R33" s="5"/>
      <c r="S33" s="5"/>
      <c r="T33" s="5"/>
    </row>
    <row r="34">
      <c r="A34" s="5"/>
      <c r="B34" s="5"/>
      <c r="C34" s="5"/>
      <c r="D34" s="5"/>
      <c r="E34" s="5"/>
      <c r="F34" s="5"/>
      <c r="G34" s="5"/>
      <c r="H34" s="5"/>
      <c r="I34" s="5"/>
      <c r="J34" s="6"/>
      <c r="K34" s="6"/>
      <c r="L34" s="6"/>
      <c r="M34" s="5"/>
      <c r="N34" s="5"/>
      <c r="O34" s="5"/>
      <c r="P34" s="5"/>
      <c r="Q34" s="5"/>
      <c r="R34" s="5"/>
      <c r="S34" s="5"/>
      <c r="T34" s="5"/>
    </row>
    <row r="35">
      <c r="A35" s="68" t="s">
        <v>57</v>
      </c>
      <c r="B35" s="69"/>
      <c r="C35" s="69"/>
      <c r="D35" s="69"/>
      <c r="E35" s="69"/>
      <c r="F35" s="69"/>
      <c r="G35" s="69"/>
      <c r="H35" s="69"/>
      <c r="I35" s="69"/>
      <c r="J35" s="70"/>
      <c r="K35" s="70"/>
      <c r="L35" s="70" t="s">
        <v>58</v>
      </c>
      <c r="M35" s="65"/>
      <c r="N35" s="65"/>
      <c r="O35" s="5"/>
      <c r="P35" s="5"/>
      <c r="Q35" s="5"/>
      <c r="R35" s="5"/>
      <c r="S35" s="5"/>
      <c r="T35" s="5"/>
    </row>
    <row r="36">
      <c r="A36" s="5" t="s">
        <v>59</v>
      </c>
      <c r="B36" s="5"/>
      <c r="C36" s="5"/>
      <c r="D36" s="5"/>
      <c r="E36" s="5"/>
      <c r="F36" s="5"/>
      <c r="G36" s="5"/>
      <c r="H36" s="5"/>
      <c r="I36" s="5"/>
      <c r="J36" s="6"/>
      <c r="K36" s="6"/>
      <c r="L36" s="71">
        <v>8930.0</v>
      </c>
      <c r="M36" s="20"/>
      <c r="N36" s="61"/>
      <c r="O36" s="5"/>
      <c r="P36" s="5"/>
      <c r="Q36" s="5"/>
      <c r="R36" s="5"/>
      <c r="S36" s="5"/>
      <c r="T36" s="5"/>
    </row>
    <row r="37">
      <c r="A37" s="5" t="s">
        <v>60</v>
      </c>
      <c r="B37" s="5"/>
      <c r="C37" s="5"/>
      <c r="D37" s="5"/>
      <c r="E37" s="5"/>
      <c r="F37" s="5"/>
      <c r="G37" s="5"/>
      <c r="H37" s="5"/>
      <c r="I37" s="5"/>
      <c r="J37" s="6"/>
      <c r="K37" s="6"/>
      <c r="L37" s="71">
        <v>5245.0</v>
      </c>
      <c r="M37" s="20"/>
      <c r="N37" s="61"/>
      <c r="O37" s="5"/>
      <c r="P37" s="5"/>
      <c r="Q37" s="5"/>
      <c r="R37" s="5"/>
      <c r="S37" s="5"/>
      <c r="T37" s="5"/>
    </row>
    <row r="38">
      <c r="A38" s="72" t="s">
        <v>61</v>
      </c>
      <c r="B38" s="73"/>
      <c r="C38" s="73"/>
      <c r="D38" s="73"/>
      <c r="E38" s="73"/>
      <c r="F38" s="73"/>
      <c r="G38" s="73"/>
      <c r="H38" s="73"/>
      <c r="I38" s="73"/>
      <c r="J38" s="74"/>
      <c r="K38" s="74"/>
      <c r="L38" s="75">
        <f>SUM(L36:L37)</f>
        <v>14175</v>
      </c>
      <c r="M38" s="58" t="s">
        <v>62</v>
      </c>
      <c r="N38" s="76"/>
      <c r="O38" s="5"/>
      <c r="P38" s="5"/>
      <c r="Q38" s="5"/>
      <c r="R38" s="5"/>
      <c r="S38" s="5"/>
      <c r="T38" s="5"/>
    </row>
    <row r="39">
      <c r="A39" s="5"/>
      <c r="B39" s="5"/>
      <c r="C39" s="5"/>
      <c r="D39" s="5"/>
      <c r="E39" s="5"/>
      <c r="F39" s="5"/>
      <c r="G39" s="5"/>
      <c r="H39" s="5"/>
      <c r="I39" s="5"/>
      <c r="J39" s="6"/>
      <c r="K39" s="6"/>
      <c r="L39" s="6"/>
      <c r="M39" s="5"/>
      <c r="N39" s="5"/>
      <c r="O39" s="5"/>
      <c r="P39" s="5"/>
      <c r="Q39" s="5"/>
      <c r="R39" s="5"/>
      <c r="S39" s="5"/>
      <c r="T39" s="5"/>
    </row>
    <row r="40">
      <c r="A40" s="77" t="s">
        <v>63</v>
      </c>
      <c r="B40" s="65"/>
      <c r="C40" s="65"/>
      <c r="D40" s="65"/>
      <c r="E40" s="65"/>
      <c r="F40" s="65"/>
      <c r="G40" s="65"/>
      <c r="H40" s="65"/>
      <c r="I40" s="65"/>
      <c r="J40" s="78"/>
      <c r="K40" s="78"/>
      <c r="L40" s="78"/>
      <c r="M40" s="79" t="s">
        <v>63</v>
      </c>
      <c r="N40" s="65"/>
      <c r="O40" s="5"/>
      <c r="P40" s="5"/>
      <c r="Q40" s="5"/>
      <c r="R40" s="5"/>
      <c r="S40" s="5"/>
      <c r="T40" s="5"/>
    </row>
    <row r="41">
      <c r="A41" s="80" t="s">
        <v>64</v>
      </c>
      <c r="B41" s="5"/>
      <c r="C41" s="5"/>
      <c r="D41" s="5"/>
      <c r="E41" s="5"/>
      <c r="F41" s="5"/>
      <c r="G41" s="5"/>
      <c r="H41" s="5"/>
      <c r="I41" s="5"/>
      <c r="J41" s="6"/>
      <c r="K41" s="6"/>
      <c r="L41" s="71">
        <f>L36-L31</f>
        <v>8930</v>
      </c>
      <c r="M41" s="71" t="str">
        <f>L41/#REF!*100</f>
        <v>#REF!</v>
      </c>
      <c r="N41" s="80" t="s">
        <v>65</v>
      </c>
      <c r="O41" s="5"/>
      <c r="P41" s="5"/>
      <c r="Q41" s="5"/>
      <c r="R41" s="5"/>
      <c r="S41" s="5"/>
      <c r="T41" s="5"/>
    </row>
    <row r="42">
      <c r="A42" s="80" t="s">
        <v>66</v>
      </c>
      <c r="B42" s="5"/>
      <c r="C42" s="5"/>
      <c r="D42" s="5"/>
      <c r="E42" s="5"/>
      <c r="F42" s="5"/>
      <c r="G42" s="5"/>
      <c r="H42" s="5"/>
      <c r="I42" s="5"/>
      <c r="J42" s="6"/>
      <c r="K42" s="6"/>
      <c r="L42" s="71">
        <f>L31</f>
        <v>0</v>
      </c>
      <c r="M42" s="81" t="str">
        <f>L42/L31*100</f>
        <v>#DIV/0!</v>
      </c>
      <c r="N42" s="18" t="s">
        <v>67</v>
      </c>
      <c r="O42" s="5"/>
      <c r="P42" s="5"/>
      <c r="Q42" s="5"/>
      <c r="R42" s="5"/>
      <c r="S42" s="5"/>
      <c r="T42" s="5"/>
    </row>
  </sheetData>
  <mergeCells count="1">
    <mergeCell ref="C11:I11"/>
  </mergeCells>
  <conditionalFormatting sqref="L13">
    <cfRule type="notContainsBlanks" dxfId="0" priority="1">
      <formula>LEN(TRIM(L13))&gt;0</formula>
    </cfRule>
  </conditionalFormatting>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41.88"/>
    <col customWidth="1" min="2" max="2" width="36.63"/>
    <col customWidth="1" min="5" max="5" width="14.88"/>
  </cols>
  <sheetData>
    <row r="1">
      <c r="A1" s="60" t="s">
        <v>68</v>
      </c>
      <c r="B1" s="82" t="s">
        <v>69</v>
      </c>
      <c r="C1" s="5"/>
      <c r="D1" s="5"/>
      <c r="E1" s="5"/>
      <c r="F1" s="5"/>
      <c r="G1" s="5"/>
      <c r="H1" s="5"/>
      <c r="I1" s="5"/>
      <c r="J1" s="6"/>
      <c r="K1" s="6"/>
      <c r="L1" s="6"/>
      <c r="M1" s="5"/>
      <c r="N1" s="5"/>
      <c r="O1" s="5"/>
      <c r="P1" s="5"/>
      <c r="Q1" s="5"/>
      <c r="R1" s="5"/>
    </row>
    <row r="2">
      <c r="A2" s="5"/>
      <c r="B2" s="5"/>
      <c r="C2" s="5"/>
      <c r="D2" s="5"/>
      <c r="E2" s="5"/>
      <c r="F2" s="5"/>
      <c r="G2" s="5"/>
      <c r="H2" s="5"/>
      <c r="I2" s="5"/>
      <c r="J2" s="6"/>
      <c r="K2" s="6"/>
      <c r="L2" s="6"/>
      <c r="M2" s="5"/>
      <c r="N2" s="5"/>
      <c r="O2" s="5"/>
      <c r="P2" s="5"/>
      <c r="Q2" s="5"/>
      <c r="R2" s="5"/>
    </row>
    <row r="3">
      <c r="A3" s="11"/>
      <c r="B3" s="11" t="s">
        <v>3</v>
      </c>
      <c r="C3" s="5"/>
      <c r="D3" s="11"/>
      <c r="E3" s="5"/>
      <c r="F3" s="11"/>
      <c r="G3" s="5"/>
      <c r="H3" s="5"/>
      <c r="I3" s="5"/>
      <c r="J3" s="6"/>
      <c r="K3" s="6"/>
      <c r="L3" s="6"/>
      <c r="M3" s="5"/>
      <c r="N3" s="5"/>
      <c r="O3" s="5"/>
      <c r="P3" s="5"/>
      <c r="Q3" s="5"/>
      <c r="R3" s="5"/>
    </row>
    <row r="4">
      <c r="A4" s="12" t="s">
        <v>4</v>
      </c>
      <c r="B4" s="13"/>
      <c r="C4" s="14"/>
      <c r="D4" s="15" t="s">
        <v>5</v>
      </c>
      <c r="E4" s="16"/>
      <c r="F4" s="17">
        <v>104.0</v>
      </c>
      <c r="G4" s="83" t="s">
        <v>6</v>
      </c>
      <c r="H4" s="5"/>
      <c r="I4" s="5"/>
      <c r="J4" s="5"/>
      <c r="K4" s="5"/>
      <c r="L4" s="5"/>
      <c r="M4" s="5"/>
      <c r="N4" s="5"/>
      <c r="O4" s="5"/>
      <c r="P4" s="5"/>
      <c r="Q4" s="5"/>
      <c r="R4" s="5"/>
    </row>
    <row r="5">
      <c r="A5" s="12" t="s">
        <v>7</v>
      </c>
      <c r="B5" s="13"/>
      <c r="C5" s="14"/>
      <c r="D5" s="15" t="s">
        <v>8</v>
      </c>
      <c r="E5" s="16"/>
      <c r="F5" s="19">
        <v>9.0</v>
      </c>
      <c r="G5" s="16"/>
      <c r="H5" s="5"/>
      <c r="I5" s="5"/>
      <c r="J5" s="5"/>
      <c r="K5" s="5"/>
      <c r="L5" s="5"/>
      <c r="M5" s="5"/>
      <c r="N5" s="5"/>
      <c r="O5" s="5"/>
      <c r="P5" s="5"/>
      <c r="Q5" s="5"/>
      <c r="R5" s="5"/>
    </row>
    <row r="6">
      <c r="A6" s="12" t="s">
        <v>10</v>
      </c>
      <c r="B6" s="13"/>
      <c r="C6" s="14"/>
      <c r="D6" s="21" t="s">
        <v>11</v>
      </c>
      <c r="E6" s="16"/>
      <c r="F6" s="84">
        <v>160.0</v>
      </c>
      <c r="G6" s="16"/>
      <c r="H6" s="5"/>
      <c r="I6" s="5"/>
      <c r="J6" s="6"/>
      <c r="K6" s="6"/>
      <c r="L6" s="5"/>
      <c r="M6" s="5"/>
      <c r="N6" s="5"/>
      <c r="O6" s="5"/>
      <c r="P6" s="5"/>
      <c r="Q6" s="5"/>
      <c r="R6" s="5"/>
    </row>
    <row r="7">
      <c r="A7" s="12" t="s">
        <v>12</v>
      </c>
      <c r="B7" s="13"/>
      <c r="C7" s="5"/>
      <c r="D7" s="16"/>
      <c r="E7" s="16"/>
      <c r="F7" s="16"/>
      <c r="G7" s="16"/>
      <c r="H7" s="5"/>
      <c r="I7" s="5"/>
      <c r="J7" s="5"/>
      <c r="K7" s="5"/>
      <c r="L7" s="5"/>
      <c r="M7" s="5"/>
      <c r="N7" s="5"/>
      <c r="O7" s="5"/>
      <c r="P7" s="5"/>
      <c r="Q7" s="5"/>
      <c r="R7" s="5"/>
    </row>
    <row r="8">
      <c r="A8" s="23" t="s">
        <v>13</v>
      </c>
      <c r="B8" s="24">
        <v>12.0</v>
      </c>
      <c r="C8" s="5"/>
      <c r="D8" s="5"/>
      <c r="E8" s="5"/>
      <c r="F8" s="5"/>
      <c r="G8" s="5"/>
      <c r="H8" s="5"/>
      <c r="I8" s="5"/>
      <c r="J8" s="5"/>
      <c r="K8" s="5"/>
      <c r="L8" s="5"/>
      <c r="M8" s="5"/>
      <c r="N8" s="5"/>
      <c r="O8" s="5"/>
      <c r="P8" s="5"/>
      <c r="Q8" s="5"/>
      <c r="R8" s="5"/>
    </row>
    <row r="9">
      <c r="A9" s="5"/>
      <c r="B9" s="5"/>
      <c r="C9" s="5"/>
      <c r="D9" s="5"/>
      <c r="E9" s="5"/>
      <c r="F9" s="5"/>
      <c r="G9" s="5"/>
      <c r="H9" s="5"/>
      <c r="I9" s="5"/>
      <c r="J9" s="6"/>
      <c r="K9" s="6"/>
      <c r="L9" s="6"/>
      <c r="M9" s="5"/>
      <c r="N9" s="5"/>
      <c r="O9" s="5"/>
      <c r="P9" s="5"/>
      <c r="Q9" s="5"/>
      <c r="R9" s="5"/>
    </row>
    <row r="10">
      <c r="A10" s="5"/>
      <c r="B10" s="5"/>
      <c r="C10" s="11"/>
      <c r="D10" s="11"/>
      <c r="E10" s="11"/>
      <c r="F10" s="11"/>
      <c r="G10" s="11"/>
      <c r="H10" s="11"/>
      <c r="I10" s="11"/>
      <c r="J10" s="6"/>
      <c r="K10" s="6"/>
      <c r="L10" s="6"/>
      <c r="M10" s="5"/>
      <c r="N10" s="5"/>
      <c r="O10" s="5"/>
      <c r="P10" s="5"/>
      <c r="Q10" s="5"/>
      <c r="R10" s="5"/>
    </row>
    <row r="11">
      <c r="A11" s="11"/>
      <c r="B11" s="25"/>
      <c r="C11" s="26" t="s">
        <v>14</v>
      </c>
      <c r="D11" s="27"/>
      <c r="E11" s="27"/>
      <c r="F11" s="27"/>
      <c r="G11" s="27"/>
      <c r="H11" s="27"/>
      <c r="I11" s="28"/>
      <c r="J11" s="29"/>
      <c r="K11" s="29"/>
      <c r="L11" s="29"/>
      <c r="M11" s="5"/>
      <c r="N11" s="5"/>
      <c r="O11" s="5"/>
      <c r="P11" s="5"/>
      <c r="Q11" s="5"/>
      <c r="R11" s="5"/>
    </row>
    <row r="12">
      <c r="A12" s="30" t="s">
        <v>15</v>
      </c>
      <c r="B12" s="25" t="s">
        <v>16</v>
      </c>
      <c r="C12" s="31" t="s">
        <v>17</v>
      </c>
      <c r="D12" s="31" t="s">
        <v>18</v>
      </c>
      <c r="E12" s="31" t="s">
        <v>19</v>
      </c>
      <c r="F12" s="31" t="s">
        <v>20</v>
      </c>
      <c r="G12" s="31" t="s">
        <v>21</v>
      </c>
      <c r="H12" s="31" t="s">
        <v>22</v>
      </c>
      <c r="I12" s="31" t="s">
        <v>23</v>
      </c>
      <c r="J12" s="32" t="s">
        <v>24</v>
      </c>
      <c r="K12" s="33" t="s">
        <v>25</v>
      </c>
      <c r="L12" s="85" t="s">
        <v>70</v>
      </c>
      <c r="M12" s="5"/>
      <c r="N12" s="5"/>
      <c r="O12" s="5"/>
      <c r="P12" s="5"/>
      <c r="Q12" s="5"/>
      <c r="R12" s="5"/>
    </row>
    <row r="13">
      <c r="A13" s="12" t="s">
        <v>27</v>
      </c>
      <c r="B13" s="35" t="s">
        <v>28</v>
      </c>
      <c r="C13" s="57">
        <v>0.5</v>
      </c>
      <c r="D13" s="35"/>
      <c r="E13" s="35"/>
      <c r="F13" s="35"/>
      <c r="G13" s="35"/>
      <c r="H13" s="86">
        <v>0.5</v>
      </c>
      <c r="I13" s="35"/>
      <c r="J13" s="38"/>
      <c r="K13" s="38"/>
      <c r="L13" s="38"/>
      <c r="M13" s="5"/>
      <c r="N13" s="5"/>
      <c r="O13" s="5"/>
      <c r="P13" s="5"/>
      <c r="Q13" s="5"/>
      <c r="R13" s="5"/>
    </row>
    <row r="14">
      <c r="A14" s="12" t="s">
        <v>29</v>
      </c>
      <c r="B14" s="35" t="s">
        <v>28</v>
      </c>
      <c r="C14" s="41"/>
      <c r="D14" s="35"/>
      <c r="E14" s="35"/>
      <c r="F14" s="86">
        <v>4.0</v>
      </c>
      <c r="G14" s="35"/>
      <c r="H14" s="86">
        <v>4.0</v>
      </c>
      <c r="I14" s="35"/>
      <c r="J14" s="38"/>
      <c r="K14" s="38"/>
      <c r="L14" s="38"/>
      <c r="M14" s="5"/>
      <c r="N14" s="5"/>
      <c r="O14" s="5"/>
      <c r="P14" s="5"/>
      <c r="Q14" s="5"/>
      <c r="R14" s="5"/>
    </row>
    <row r="15">
      <c r="A15" s="12" t="s">
        <v>71</v>
      </c>
      <c r="B15" s="35" t="s">
        <v>28</v>
      </c>
      <c r="C15" s="41"/>
      <c r="D15" s="87">
        <f>0.25*F5+1</f>
        <v>3.25</v>
      </c>
      <c r="E15" s="38"/>
      <c r="F15" s="38"/>
      <c r="G15" s="38"/>
      <c r="H15" s="38"/>
      <c r="I15" s="38"/>
      <c r="J15" s="38"/>
      <c r="K15" s="38"/>
      <c r="L15" s="38"/>
      <c r="M15" s="5"/>
      <c r="N15" s="5"/>
      <c r="O15" s="5"/>
      <c r="P15" s="5"/>
      <c r="Q15" s="5"/>
      <c r="R15" s="5"/>
    </row>
    <row r="16">
      <c r="A16" s="12" t="s">
        <v>30</v>
      </c>
      <c r="B16" s="35" t="s">
        <v>31</v>
      </c>
      <c r="C16" s="57">
        <v>8.0</v>
      </c>
      <c r="D16" s="38"/>
      <c r="E16" s="38"/>
      <c r="F16" s="38"/>
      <c r="G16" s="38"/>
      <c r="H16" s="38"/>
      <c r="I16" s="38"/>
      <c r="J16" s="38"/>
      <c r="K16" s="38"/>
      <c r="L16" s="38"/>
      <c r="M16" s="5"/>
      <c r="N16" s="5"/>
      <c r="O16" s="5"/>
      <c r="P16" s="5"/>
      <c r="Q16" s="5"/>
      <c r="R16" s="5"/>
    </row>
    <row r="17">
      <c r="A17" s="12" t="s">
        <v>72</v>
      </c>
      <c r="B17" s="35" t="s">
        <v>34</v>
      </c>
      <c r="C17" s="41"/>
      <c r="D17" s="38"/>
      <c r="E17" s="88">
        <v>8.0</v>
      </c>
      <c r="F17" s="38"/>
      <c r="G17" s="38"/>
      <c r="H17" s="38"/>
      <c r="I17" s="38"/>
      <c r="J17" s="38"/>
      <c r="K17" s="88">
        <v>6.0</v>
      </c>
      <c r="L17" s="38"/>
      <c r="M17" s="5"/>
      <c r="N17" s="5"/>
      <c r="O17" s="5"/>
      <c r="P17" s="5"/>
      <c r="Q17" s="5"/>
      <c r="R17" s="5"/>
    </row>
    <row r="18">
      <c r="A18" s="12" t="s">
        <v>35</v>
      </c>
      <c r="B18" s="46" t="s">
        <v>36</v>
      </c>
      <c r="C18" s="47"/>
      <c r="D18" s="38"/>
      <c r="E18" s="88">
        <v>6.0</v>
      </c>
      <c r="F18" s="38"/>
      <c r="G18" s="38"/>
      <c r="H18" s="38"/>
      <c r="I18" s="38"/>
      <c r="J18" s="38"/>
      <c r="K18" s="88">
        <v>4.0</v>
      </c>
      <c r="L18" s="38"/>
      <c r="M18" s="5"/>
      <c r="N18" s="5"/>
      <c r="O18" s="5"/>
      <c r="P18" s="5"/>
      <c r="Q18" s="5"/>
      <c r="R18" s="5"/>
    </row>
    <row r="19">
      <c r="A19" s="12" t="s">
        <v>37</v>
      </c>
      <c r="B19" s="46" t="s">
        <v>36</v>
      </c>
      <c r="C19" s="47"/>
      <c r="D19" s="38"/>
      <c r="E19" s="88">
        <v>43.0</v>
      </c>
      <c r="F19" s="38"/>
      <c r="G19" s="38"/>
      <c r="H19" s="38"/>
      <c r="I19" s="38"/>
      <c r="J19" s="38"/>
      <c r="K19" s="88">
        <v>60.0</v>
      </c>
      <c r="L19" s="38"/>
      <c r="M19" s="49" t="s">
        <v>38</v>
      </c>
      <c r="N19" s="5"/>
      <c r="O19" s="5"/>
      <c r="P19" s="5"/>
      <c r="Q19" s="5"/>
      <c r="R19" s="5"/>
    </row>
    <row r="20">
      <c r="A20" s="12" t="s">
        <v>39</v>
      </c>
      <c r="B20" s="35" t="s">
        <v>40</v>
      </c>
      <c r="C20" s="41"/>
      <c r="D20" s="38"/>
      <c r="E20" s="88">
        <v>4.0</v>
      </c>
      <c r="F20" s="38"/>
      <c r="G20" s="38"/>
      <c r="H20" s="38"/>
      <c r="I20" s="38"/>
      <c r="J20" s="38"/>
      <c r="K20" s="38"/>
      <c r="L20" s="38"/>
      <c r="M20" s="5"/>
      <c r="N20" s="5"/>
      <c r="O20" s="5"/>
      <c r="P20" s="5"/>
      <c r="Q20" s="5"/>
      <c r="R20" s="5"/>
    </row>
    <row r="21">
      <c r="A21" s="12" t="s">
        <v>41</v>
      </c>
      <c r="B21" s="35" t="s">
        <v>28</v>
      </c>
      <c r="C21" s="41"/>
      <c r="D21" s="38"/>
      <c r="E21" s="38"/>
      <c r="F21" s="38"/>
      <c r="G21" s="38"/>
      <c r="H21" s="38"/>
      <c r="I21" s="38"/>
      <c r="J21" s="38"/>
      <c r="K21" s="88">
        <v>6.0</v>
      </c>
      <c r="L21" s="38"/>
      <c r="M21" s="5"/>
      <c r="N21" s="5"/>
      <c r="O21" s="5"/>
      <c r="P21" s="5"/>
      <c r="Q21" s="5"/>
      <c r="R21" s="5"/>
    </row>
    <row r="22">
      <c r="A22" s="12" t="s">
        <v>42</v>
      </c>
      <c r="B22" s="35" t="s">
        <v>28</v>
      </c>
      <c r="C22" s="41"/>
      <c r="D22" s="38"/>
      <c r="E22" s="38"/>
      <c r="F22" s="87">
        <v>0.5</v>
      </c>
      <c r="G22" s="51"/>
      <c r="H22" s="87">
        <v>0.5</v>
      </c>
      <c r="I22" s="38"/>
      <c r="J22" s="38"/>
      <c r="K22" s="38"/>
      <c r="L22" s="38"/>
      <c r="M22" s="5"/>
      <c r="N22" s="5"/>
      <c r="O22" s="5"/>
      <c r="P22" s="5"/>
      <c r="Q22" s="5"/>
      <c r="R22" s="5"/>
    </row>
    <row r="23">
      <c r="A23" s="12" t="s">
        <v>43</v>
      </c>
      <c r="B23" s="35" t="s">
        <v>28</v>
      </c>
      <c r="C23" s="41"/>
      <c r="D23" s="38"/>
      <c r="E23" s="88">
        <v>20.0</v>
      </c>
      <c r="F23" s="38"/>
      <c r="G23" s="38"/>
      <c r="H23" s="38"/>
      <c r="I23" s="38"/>
      <c r="J23" s="38"/>
      <c r="K23" s="88">
        <v>16.0</v>
      </c>
      <c r="L23" s="38"/>
      <c r="M23" s="5"/>
      <c r="N23" s="5"/>
      <c r="O23" s="5"/>
      <c r="P23" s="5"/>
      <c r="Q23" s="5"/>
      <c r="R23" s="5"/>
    </row>
    <row r="24">
      <c r="A24" s="12" t="s">
        <v>73</v>
      </c>
      <c r="B24" s="35" t="s">
        <v>34</v>
      </c>
      <c r="C24" s="41"/>
      <c r="D24" s="38"/>
      <c r="E24" s="38"/>
      <c r="F24" s="38"/>
      <c r="G24" s="88">
        <v>7.0</v>
      </c>
      <c r="H24" s="38"/>
      <c r="I24" s="38"/>
      <c r="J24" s="38"/>
      <c r="K24" s="88">
        <v>4.0</v>
      </c>
      <c r="L24" s="38"/>
      <c r="M24" s="5"/>
      <c r="N24" s="5"/>
      <c r="O24" s="5"/>
      <c r="P24" s="5"/>
      <c r="Q24" s="5"/>
      <c r="R24" s="5"/>
    </row>
    <row r="25">
      <c r="A25" s="12" t="s">
        <v>74</v>
      </c>
      <c r="B25" s="15" t="s">
        <v>46</v>
      </c>
      <c r="C25" s="16"/>
      <c r="D25" s="38"/>
      <c r="E25" s="57">
        <f>0.75*F5</f>
        <v>6.75</v>
      </c>
      <c r="F25" s="38"/>
      <c r="G25" s="38"/>
      <c r="H25" s="38"/>
      <c r="I25" s="38"/>
      <c r="J25" s="38"/>
      <c r="K25" s="88">
        <v>1.0</v>
      </c>
      <c r="L25" s="38"/>
      <c r="M25" s="5"/>
      <c r="N25" s="5"/>
      <c r="O25" s="5"/>
      <c r="P25" s="5"/>
      <c r="Q25" s="5"/>
      <c r="R25" s="5"/>
    </row>
    <row r="26">
      <c r="A26" s="12" t="s">
        <v>47</v>
      </c>
      <c r="B26" s="52" t="s">
        <v>46</v>
      </c>
      <c r="C26" s="47"/>
      <c r="D26" s="25"/>
      <c r="E26" s="25"/>
      <c r="F26" s="25"/>
      <c r="G26" s="25"/>
      <c r="H26" s="25"/>
      <c r="I26" s="86">
        <v>0.5</v>
      </c>
      <c r="J26" s="41"/>
      <c r="K26" s="41"/>
      <c r="L26" s="41"/>
      <c r="M26" s="5"/>
      <c r="N26" s="5"/>
      <c r="O26" s="5"/>
      <c r="P26" s="5"/>
      <c r="Q26" s="5"/>
      <c r="R26" s="5"/>
    </row>
    <row r="27">
      <c r="A27" s="12" t="s">
        <v>48</v>
      </c>
      <c r="B27" s="25"/>
      <c r="C27" s="41"/>
      <c r="D27" s="25"/>
      <c r="E27" s="25"/>
      <c r="F27" s="25"/>
      <c r="G27" s="25"/>
      <c r="H27" s="25"/>
      <c r="I27" s="25"/>
      <c r="J27" s="57">
        <f>F5*F6</f>
        <v>1440</v>
      </c>
      <c r="K27" s="41"/>
      <c r="L27" s="41"/>
      <c r="M27" s="5"/>
      <c r="N27" s="5"/>
      <c r="O27" s="5"/>
      <c r="P27" s="5"/>
      <c r="Q27" s="5"/>
      <c r="R27" s="5"/>
    </row>
    <row r="28">
      <c r="A28" s="12" t="s">
        <v>49</v>
      </c>
      <c r="B28" s="25"/>
      <c r="C28" s="41"/>
      <c r="D28" s="25"/>
      <c r="E28" s="25"/>
      <c r="F28" s="25"/>
      <c r="G28" s="25"/>
      <c r="H28" s="25"/>
      <c r="I28" s="25"/>
      <c r="J28" s="89">
        <v>619.0</v>
      </c>
      <c r="K28" s="55"/>
      <c r="L28" s="55"/>
      <c r="M28" s="5"/>
      <c r="N28" s="5"/>
      <c r="O28" s="5"/>
      <c r="P28" s="5"/>
      <c r="Q28" s="5"/>
      <c r="R28" s="5"/>
    </row>
    <row r="29">
      <c r="A29" s="90" t="s">
        <v>75</v>
      </c>
      <c r="B29" s="35" t="s">
        <v>51</v>
      </c>
      <c r="C29" s="57">
        <f t="shared" ref="C29:I29" si="1">SUM(C13:C26)</f>
        <v>8.5</v>
      </c>
      <c r="D29" s="57">
        <f t="shared" si="1"/>
        <v>3.25</v>
      </c>
      <c r="E29" s="57">
        <f t="shared" si="1"/>
        <v>87.75</v>
      </c>
      <c r="F29" s="57">
        <f t="shared" si="1"/>
        <v>4.5</v>
      </c>
      <c r="G29" s="57">
        <f t="shared" si="1"/>
        <v>7</v>
      </c>
      <c r="H29" s="57">
        <f t="shared" si="1"/>
        <v>5</v>
      </c>
      <c r="I29" s="57">
        <f t="shared" si="1"/>
        <v>0.5</v>
      </c>
      <c r="J29" s="41"/>
      <c r="K29" s="57">
        <f>SUM(K13:K25)</f>
        <v>97</v>
      </c>
      <c r="L29" s="88">
        <f>SUM(C29:I29)</f>
        <v>116.5</v>
      </c>
      <c r="M29" s="5"/>
      <c r="N29" s="5"/>
      <c r="O29" s="5"/>
      <c r="P29" s="5"/>
      <c r="Q29" s="5"/>
      <c r="R29" s="5"/>
    </row>
    <row r="30">
      <c r="A30" s="60" t="s">
        <v>53</v>
      </c>
      <c r="B30" s="5"/>
      <c r="C30" s="61"/>
      <c r="D30" s="61"/>
      <c r="E30" s="61"/>
      <c r="F30" s="61"/>
      <c r="G30" s="61"/>
      <c r="H30" s="61"/>
      <c r="I30" s="61"/>
      <c r="J30" s="61"/>
      <c r="K30" s="61"/>
      <c r="L30" s="62">
        <f>L29*F4</f>
        <v>12116</v>
      </c>
      <c r="M30" s="5"/>
      <c r="N30" s="5"/>
      <c r="O30" s="5"/>
      <c r="P30" s="5"/>
      <c r="Q30" s="5"/>
      <c r="R30" s="5"/>
    </row>
    <row r="31">
      <c r="A31" s="5" t="s">
        <v>76</v>
      </c>
      <c r="B31" s="5"/>
      <c r="C31" s="61"/>
      <c r="D31" s="61"/>
      <c r="E31" s="61"/>
      <c r="F31" s="61"/>
      <c r="G31" s="61"/>
      <c r="H31" s="61"/>
      <c r="I31" s="61"/>
      <c r="J31" s="62">
        <f>SUM(J13:J28)</f>
        <v>2059</v>
      </c>
      <c r="K31" s="61"/>
      <c r="L31" s="62">
        <f>SUM(C31:J31)</f>
        <v>2059</v>
      </c>
      <c r="M31" s="5"/>
      <c r="N31" s="5"/>
      <c r="O31" s="5"/>
      <c r="P31" s="5"/>
      <c r="Q31" s="5"/>
      <c r="R31" s="5"/>
    </row>
    <row r="32">
      <c r="A32" s="64" t="s">
        <v>55</v>
      </c>
      <c r="B32" s="65"/>
      <c r="C32" s="65"/>
      <c r="D32" s="65"/>
      <c r="E32" s="65"/>
      <c r="F32" s="65"/>
      <c r="G32" s="65"/>
      <c r="H32" s="65"/>
      <c r="I32" s="65"/>
      <c r="J32" s="66"/>
      <c r="K32" s="66"/>
      <c r="L32" s="67">
        <f>SUM(L30:L31)</f>
        <v>14175</v>
      </c>
      <c r="M32" s="5"/>
      <c r="N32" s="5"/>
      <c r="O32" s="5"/>
      <c r="P32" s="5"/>
      <c r="Q32" s="5"/>
      <c r="R32" s="5"/>
    </row>
    <row r="33">
      <c r="A33" s="5"/>
      <c r="B33" s="5"/>
      <c r="C33" s="5"/>
      <c r="D33" s="5"/>
      <c r="E33" s="5"/>
      <c r="F33" s="5"/>
      <c r="G33" s="5"/>
      <c r="H33" s="5"/>
      <c r="I33" s="5"/>
      <c r="J33" s="61"/>
      <c r="K33" s="61"/>
      <c r="L33" s="62"/>
      <c r="M33" s="91"/>
      <c r="N33" s="5"/>
      <c r="O33" s="5"/>
      <c r="P33" s="5"/>
      <c r="Q33" s="5"/>
      <c r="R33" s="5"/>
    </row>
    <row r="34">
      <c r="A34" s="80"/>
      <c r="B34" s="5"/>
      <c r="C34" s="5"/>
      <c r="D34" s="5"/>
      <c r="E34" s="5"/>
      <c r="F34" s="5"/>
      <c r="G34" s="5"/>
      <c r="H34" s="5"/>
      <c r="I34" s="5"/>
      <c r="J34" s="6"/>
      <c r="K34" s="6"/>
      <c r="L34" s="6"/>
      <c r="M34" s="5"/>
      <c r="N34" s="5"/>
      <c r="O34" s="5"/>
      <c r="P34" s="5"/>
      <c r="Q34" s="5"/>
      <c r="R34" s="5"/>
    </row>
    <row r="35">
      <c r="A35" s="5"/>
      <c r="B35" s="5"/>
      <c r="C35" s="5"/>
      <c r="D35" s="5"/>
      <c r="E35" s="5"/>
      <c r="F35" s="5"/>
      <c r="G35" s="5"/>
      <c r="H35" s="5"/>
      <c r="I35" s="5"/>
      <c r="J35" s="6"/>
      <c r="K35" s="6"/>
      <c r="L35" s="6"/>
      <c r="M35" s="5"/>
      <c r="N35" s="5"/>
      <c r="O35" s="5"/>
      <c r="P35" s="5"/>
      <c r="Q35" s="5"/>
      <c r="R35" s="5"/>
    </row>
    <row r="36">
      <c r="A36" s="68" t="s">
        <v>57</v>
      </c>
      <c r="B36" s="69"/>
      <c r="C36" s="69"/>
      <c r="D36" s="69"/>
      <c r="E36" s="69"/>
      <c r="F36" s="69"/>
      <c r="G36" s="69"/>
      <c r="H36" s="69"/>
      <c r="I36" s="69"/>
      <c r="J36" s="70"/>
      <c r="K36" s="70"/>
      <c r="L36" s="70" t="s">
        <v>58</v>
      </c>
      <c r="M36" s="65"/>
      <c r="N36" s="65"/>
      <c r="O36" s="5"/>
      <c r="P36" s="5"/>
      <c r="Q36" s="5"/>
      <c r="R36" s="5"/>
    </row>
    <row r="37">
      <c r="A37" s="5" t="s">
        <v>59</v>
      </c>
      <c r="B37" s="5"/>
      <c r="C37" s="5"/>
      <c r="D37" s="5"/>
      <c r="E37" s="5"/>
      <c r="F37" s="5"/>
      <c r="G37" s="5"/>
      <c r="H37" s="5"/>
      <c r="I37" s="5"/>
      <c r="J37" s="6"/>
      <c r="K37" s="6"/>
      <c r="L37" s="71">
        <v>8930.0</v>
      </c>
      <c r="M37" s="5"/>
      <c r="N37" s="61"/>
      <c r="O37" s="5"/>
      <c r="P37" s="5"/>
      <c r="Q37" s="5"/>
      <c r="R37" s="5"/>
    </row>
    <row r="38">
      <c r="A38" s="5" t="s">
        <v>60</v>
      </c>
      <c r="B38" s="5"/>
      <c r="C38" s="5"/>
      <c r="D38" s="5"/>
      <c r="E38" s="5"/>
      <c r="F38" s="5"/>
      <c r="G38" s="5"/>
      <c r="H38" s="5"/>
      <c r="I38" s="5"/>
      <c r="J38" s="6"/>
      <c r="K38" s="6"/>
      <c r="L38" s="71">
        <v>5245.0</v>
      </c>
      <c r="M38" s="5"/>
      <c r="N38" s="61"/>
      <c r="O38" s="5"/>
      <c r="P38" s="5"/>
      <c r="Q38" s="5"/>
      <c r="R38" s="5"/>
    </row>
    <row r="39">
      <c r="A39" s="5" t="s">
        <v>77</v>
      </c>
      <c r="B39" s="5"/>
      <c r="C39" s="5"/>
      <c r="D39" s="5"/>
      <c r="E39" s="5"/>
      <c r="F39" s="5"/>
      <c r="G39" s="5"/>
      <c r="H39" s="5"/>
      <c r="I39" s="5"/>
      <c r="J39" s="6"/>
      <c r="K39" s="6"/>
      <c r="L39" s="6" t="s">
        <v>78</v>
      </c>
      <c r="M39" s="5"/>
      <c r="N39" s="61"/>
      <c r="O39" s="5"/>
      <c r="P39" s="5"/>
      <c r="Q39" s="5"/>
      <c r="R39" s="5"/>
    </row>
    <row r="40">
      <c r="A40" s="72" t="s">
        <v>61</v>
      </c>
      <c r="B40" s="73"/>
      <c r="C40" s="73"/>
      <c r="D40" s="73"/>
      <c r="E40" s="73"/>
      <c r="F40" s="73"/>
      <c r="G40" s="73"/>
      <c r="H40" s="73"/>
      <c r="I40" s="73"/>
      <c r="J40" s="74"/>
      <c r="K40" s="74"/>
      <c r="L40" s="75">
        <f>SUM(L37:L38)</f>
        <v>14175</v>
      </c>
      <c r="M40" s="73"/>
      <c r="N40" s="92"/>
      <c r="O40" s="5"/>
      <c r="P40" s="5"/>
      <c r="Q40" s="5"/>
      <c r="R40" s="5"/>
    </row>
    <row r="41">
      <c r="A41" s="5"/>
      <c r="B41" s="5"/>
      <c r="C41" s="5"/>
      <c r="D41" s="5"/>
      <c r="E41" s="5"/>
      <c r="F41" s="5"/>
      <c r="G41" s="5"/>
      <c r="H41" s="5"/>
      <c r="I41" s="5"/>
      <c r="J41" s="6"/>
      <c r="K41" s="6"/>
      <c r="L41" s="6"/>
      <c r="M41" s="5"/>
      <c r="N41" s="5"/>
      <c r="O41" s="5"/>
      <c r="P41" s="5"/>
      <c r="Q41" s="5"/>
      <c r="R41" s="5"/>
    </row>
    <row r="42">
      <c r="A42" s="80" t="s">
        <v>64</v>
      </c>
      <c r="B42" s="5"/>
      <c r="C42" s="5"/>
      <c r="D42" s="5"/>
      <c r="E42" s="5"/>
      <c r="F42" s="5"/>
      <c r="G42" s="5"/>
      <c r="H42" s="5"/>
      <c r="I42" s="5"/>
      <c r="J42" s="6"/>
      <c r="K42" s="6"/>
      <c r="L42" s="71">
        <f>L37-L31</f>
        <v>6871</v>
      </c>
      <c r="M42" s="71">
        <f>L42/L29*100</f>
        <v>5897.854077</v>
      </c>
      <c r="N42" s="80" t="s">
        <v>65</v>
      </c>
      <c r="O42" s="5"/>
      <c r="P42" s="5"/>
      <c r="Q42" s="5"/>
      <c r="R42" s="5"/>
    </row>
    <row r="43">
      <c r="A43" s="80" t="s">
        <v>66</v>
      </c>
      <c r="B43" s="5"/>
      <c r="C43" s="5"/>
      <c r="D43" s="5"/>
      <c r="E43" s="5"/>
      <c r="F43" s="5"/>
      <c r="G43" s="5"/>
      <c r="H43" s="5"/>
      <c r="I43" s="5"/>
      <c r="J43" s="6"/>
      <c r="K43" s="6"/>
      <c r="L43" s="71">
        <f>L31</f>
        <v>2059</v>
      </c>
      <c r="M43" s="81">
        <f>L43/L31*100</f>
        <v>100</v>
      </c>
      <c r="N43" s="18" t="s">
        <v>67</v>
      </c>
      <c r="O43" s="5"/>
      <c r="P43" s="5"/>
      <c r="Q43" s="5"/>
      <c r="R43" s="5"/>
    </row>
  </sheetData>
  <mergeCells count="1">
    <mergeCell ref="C11:I11"/>
  </mergeCells>
  <drawing r:id="rId1"/>
</worksheet>
</file>